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0" activeTab="0"/>
  </bookViews>
  <sheets>
    <sheet name="CAPITOLO 19" sheetId="1" r:id="rId1"/>
    <sheet name="Tavola19_1" sheetId="2" r:id="rId2"/>
    <sheet name="Tavola19_2" sheetId="3" r:id="rId3"/>
  </sheets>
  <definedNames>
    <definedName name="_xlnm.Print_Area" localSheetId="2">'Tavola19_2'!$A$1:$M$29</definedName>
  </definedNames>
  <calcPr fullCalcOnLoad="1"/>
</workbook>
</file>

<file path=xl/sharedStrings.xml><?xml version="1.0" encoding="utf-8"?>
<sst xmlns="http://schemas.openxmlformats.org/spreadsheetml/2006/main" count="158" uniqueCount="43">
  <si>
    <t>FONTI STATISTICHE</t>
  </si>
  <si>
    <t>www.missingkids.it</t>
  </si>
  <si>
    <t>0-10 anni</t>
  </si>
  <si>
    <t>11-14 anni</t>
  </si>
  <si>
    <t>15-17 anni</t>
  </si>
  <si>
    <t>Totale                                                    0-17 anni</t>
  </si>
  <si>
    <t>Regioni</t>
  </si>
  <si>
    <t>italiani</t>
  </si>
  <si>
    <t>stranieri</t>
  </si>
  <si>
    <t>Piemonte</t>
  </si>
  <si>
    <t>Valle d'Aosta</t>
  </si>
  <si>
    <t>-</t>
  </si>
  <si>
    <t>Lombardia</t>
  </si>
  <si>
    <t>Trentino A.A.</t>
  </si>
  <si>
    <t>Veneto</t>
  </si>
  <si>
    <t xml:space="preserve">Friuli V. G. 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</si>
  <si>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</si>
  <si>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</si>
  <si>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</si>
  <si>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</si>
  <si>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</si>
  <si>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</si>
  <si>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</si>
  <si>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</si>
  <si>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</si>
  <si>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</si>
  <si>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</si>
  <si>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</si>
  <si>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 xml:space="preserve">Sicilia </t>
  </si>
  <si>
    <t>Sardegna</t>
  </si>
  <si>
    <t>Italia</t>
  </si>
  <si>
    <t>(a) Dai dati sono escluse le persone scomparse in età minore che, alla data di riferimento, hanno raggiunto la maggiore età</t>
  </si>
  <si>
    <t>14-17 anni</t>
  </si>
  <si>
    <t>femmina</t>
  </si>
  <si>
    <t>maschio</t>
  </si>
  <si>
    <t>totale</t>
  </si>
  <si>
    <t>Direzione centrale anticrimine della Polizia dello Stato</t>
  </si>
  <si>
    <t>Ministero dell'Interno</t>
  </si>
  <si>
    <t>Fonte: Ministero dell'Interno</t>
  </si>
  <si>
    <t xml:space="preserve">           Tavole elaborate a settembre 2009</t>
  </si>
  <si>
    <t>19. I MINORI SCOMPARSI</t>
  </si>
  <si>
    <r>
      <t>Tavola 19.1 - Minori italiani e stranieri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per i quali sono state attivate le segnalazioni di ricerca sul territorio
                     nazionale e che risultano ancora da ricercare alla data del 8 aprile 2009, per regione, classe d'età 
                     e cittadinanza</t>
    </r>
  </si>
  <si>
    <r>
      <t>Tavola 19.2 - Minori italiani e stranieri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per i quali sono state attivate le segnalazioni di ricerca sul territorio 
                     nazionale e che risultano ancora da ricercare alla data del 8 aprile 2009, per regione, classe d'età 
                     e genere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</si>
</sst>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[Red]&quot;-L. &quot;#,##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13">
    <font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38" fontId="0" fillId="0" borderId="0" applyFill="0" applyBorder="0" applyAlignment="0" applyProtection="0"/>
    <xf numFmtId="41" fontId="0" fillId="0" borderId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21" applyFont="1">
      <alignment/>
      <protection/>
    </xf>
    <xf numFmtId="3" fontId="0" fillId="0" borderId="0" xfId="21" applyFont="1" applyAlignment="1">
      <alignment horizontal="left"/>
      <protection/>
    </xf>
    <xf numFmtId="3" fontId="2" fillId="0" borderId="0" xfId="20" applyFont="1" applyFill="1" applyAlignment="1">
      <alignment horizontal="left"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21" applyFont="1">
      <alignment/>
      <protection/>
    </xf>
    <xf numFmtId="0" fontId="12" fillId="0" borderId="0" xfId="0" applyFont="1" applyAlignment="1">
      <alignment/>
    </xf>
    <xf numFmtId="3" fontId="12" fillId="0" borderId="0" xfId="20" applyFont="1" applyFill="1" applyAlignment="1">
      <alignment horizontal="left"/>
      <protection/>
    </xf>
    <xf numFmtId="0" fontId="9" fillId="0" borderId="3" xfId="0" applyFont="1" applyBorder="1" applyAlignment="1">
      <alignment/>
    </xf>
    <xf numFmtId="3" fontId="8" fillId="0" borderId="0" xfId="21" applyFont="1">
      <alignment/>
      <protection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</cellXfs>
  <cellStyles count="13">
    <cellStyle name="Normal" xfId="0"/>
    <cellStyle name="Hyperlink" xfId="15"/>
    <cellStyle name="Followed Hyperlink" xfId="16"/>
    <cellStyle name="Comma" xfId="17"/>
    <cellStyle name="Migliaia (0)_11 annuario spedalizzazione" xfId="18"/>
    <cellStyle name="Comma [0]" xfId="19"/>
    <cellStyle name="Normale_14. Suicidi" xfId="20"/>
    <cellStyle name="Normale_Scuole superiori annuario" xfId="21"/>
    <cellStyle name="ombardia" xfId="22"/>
    <cellStyle name="Percent" xfId="23"/>
    <cellStyle name="Currency" xfId="24"/>
    <cellStyle name="Valuta (0)_11 annuario spedalizzazione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8"/>
  <sheetViews>
    <sheetView showGridLines="0" tabSelected="1" workbookViewId="0" topLeftCell="A1">
      <selection activeCell="A8" sqref="A8:G8"/>
    </sheetView>
  </sheetViews>
  <sheetFormatPr defaultColWidth="6.8515625" defaultRowHeight="12.75"/>
  <cols>
    <col min="1" max="16384" width="6.8515625" style="1" customWidth="1"/>
  </cols>
  <sheetData>
    <row r="8" spans="1:7" ht="23.25">
      <c r="A8" s="25" t="s">
        <v>40</v>
      </c>
      <c r="B8" s="25"/>
      <c r="C8" s="25"/>
      <c r="D8" s="25"/>
      <c r="E8" s="25"/>
      <c r="F8" s="25"/>
      <c r="G8" s="25"/>
    </row>
    <row r="9" s="21" customFormat="1" ht="15">
      <c r="A9" s="22" t="s">
        <v>39</v>
      </c>
    </row>
    <row r="13" spans="1:4" ht="15.75">
      <c r="A13" s="24" t="s">
        <v>0</v>
      </c>
      <c r="B13" s="24"/>
      <c r="C13" s="24"/>
      <c r="D13" s="24"/>
    </row>
    <row r="14" ht="12.75">
      <c r="B14" s="2"/>
    </row>
    <row r="15" spans="1:2" ht="15">
      <c r="A15" s="23" t="s">
        <v>37</v>
      </c>
      <c r="B15" s="2"/>
    </row>
    <row r="16" ht="15">
      <c r="A16" s="3" t="s">
        <v>36</v>
      </c>
    </row>
    <row r="17" ht="15">
      <c r="A17" s="3"/>
    </row>
    <row r="18" ht="15">
      <c r="A18" s="22" t="s">
        <v>1</v>
      </c>
    </row>
  </sheetData>
  <mergeCells count="2">
    <mergeCell ref="A13:D13"/>
    <mergeCell ref="A8:G8"/>
  </mergeCells>
  <printOptions horizontalCentered="1" verticalCentered="1"/>
  <pageMargins left="0" right="0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2" max="4" width="8.7109375" style="0" customWidth="1"/>
    <col min="5" max="5" width="0.85546875" style="0" customWidth="1"/>
    <col min="6" max="8" width="8.7109375" style="0" customWidth="1"/>
    <col min="9" max="9" width="0.85546875" style="0" customWidth="1"/>
    <col min="10" max="12" width="8.7109375" style="0" customWidth="1"/>
    <col min="13" max="13" width="11.28125" style="0" customWidth="1"/>
  </cols>
  <sheetData>
    <row r="1" spans="1:13" ht="48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5.75" customHeight="1">
      <c r="A3" s="4"/>
      <c r="B3" s="27" t="s">
        <v>2</v>
      </c>
      <c r="C3" s="27"/>
      <c r="D3" s="27"/>
      <c r="E3" s="4"/>
      <c r="F3" s="27" t="s">
        <v>3</v>
      </c>
      <c r="G3" s="27"/>
      <c r="H3" s="27"/>
      <c r="I3" s="4"/>
      <c r="J3" s="27" t="s">
        <v>4</v>
      </c>
      <c r="K3" s="27"/>
      <c r="L3" s="27"/>
      <c r="M3" s="28" t="s">
        <v>5</v>
      </c>
    </row>
    <row r="4" spans="1:13" ht="15.75" customHeight="1">
      <c r="A4" s="5" t="s">
        <v>6</v>
      </c>
      <c r="B4" s="6" t="s">
        <v>7</v>
      </c>
      <c r="C4" s="6" t="s">
        <v>8</v>
      </c>
      <c r="D4" s="6" t="s">
        <v>35</v>
      </c>
      <c r="E4" s="5"/>
      <c r="F4" s="6" t="s">
        <v>7</v>
      </c>
      <c r="G4" s="6" t="s">
        <v>8</v>
      </c>
      <c r="H4" s="6" t="s">
        <v>35</v>
      </c>
      <c r="I4" s="5"/>
      <c r="J4" s="6" t="s">
        <v>7</v>
      </c>
      <c r="K4" s="6" t="s">
        <v>8</v>
      </c>
      <c r="L4" s="6" t="s">
        <v>35</v>
      </c>
      <c r="M4" s="28"/>
    </row>
    <row r="5" spans="1:13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4" ht="12.75">
      <c r="A6" s="7" t="s">
        <v>9</v>
      </c>
      <c r="B6" s="9">
        <v>3</v>
      </c>
      <c r="C6" s="9">
        <v>3</v>
      </c>
      <c r="D6" s="9">
        <f>SUM(B6:C6)</f>
        <v>6</v>
      </c>
      <c r="E6" s="9"/>
      <c r="F6" s="9">
        <v>5</v>
      </c>
      <c r="G6" s="9">
        <v>12</v>
      </c>
      <c r="H6" s="9">
        <f>SUM(F6:G6)</f>
        <v>17</v>
      </c>
      <c r="I6" s="9"/>
      <c r="J6" s="9">
        <v>13</v>
      </c>
      <c r="K6" s="9">
        <v>34</v>
      </c>
      <c r="L6" s="9">
        <f>SUM(J6:K6)</f>
        <v>47</v>
      </c>
      <c r="M6" s="8">
        <f>L6+H6+D6</f>
        <v>70</v>
      </c>
      <c r="N6" s="10"/>
    </row>
    <row r="7" spans="1:14" ht="12.75">
      <c r="A7" s="7" t="s">
        <v>10</v>
      </c>
      <c r="B7" s="9" t="s">
        <v>11</v>
      </c>
      <c r="C7" s="9" t="s">
        <v>11</v>
      </c>
      <c r="D7" s="9" t="s">
        <v>11</v>
      </c>
      <c r="E7" s="9"/>
      <c r="F7" s="9" t="s">
        <v>11</v>
      </c>
      <c r="G7" s="9" t="s">
        <v>11</v>
      </c>
      <c r="H7" s="9" t="s">
        <v>11</v>
      </c>
      <c r="I7" s="9"/>
      <c r="J7" s="9" t="s">
        <v>11</v>
      </c>
      <c r="K7" s="9" t="s">
        <v>11</v>
      </c>
      <c r="L7" s="9" t="s">
        <v>11</v>
      </c>
      <c r="M7" s="9" t="s">
        <v>11</v>
      </c>
      <c r="N7" s="10"/>
    </row>
    <row r="8" spans="1:14" ht="12.75">
      <c r="A8" s="7" t="s">
        <v>12</v>
      </c>
      <c r="B8" s="9">
        <v>6</v>
      </c>
      <c r="C8" s="9">
        <v>17</v>
      </c>
      <c r="D8" s="9">
        <f aca="true" t="shared" si="0" ref="D8:D24">SUM(B8:C8)</f>
        <v>23</v>
      </c>
      <c r="E8" s="9"/>
      <c r="F8" s="9">
        <v>12</v>
      </c>
      <c r="G8" s="9">
        <v>43</v>
      </c>
      <c r="H8" s="9">
        <f aca="true" t="shared" si="1" ref="H8:H25">SUM(F8:G8)</f>
        <v>55</v>
      </c>
      <c r="I8" s="9"/>
      <c r="J8" s="9">
        <v>17</v>
      </c>
      <c r="K8" s="9">
        <v>71</v>
      </c>
      <c r="L8" s="9">
        <f aca="true" t="shared" si="2" ref="L8:L25">SUM(J8:K8)</f>
        <v>88</v>
      </c>
      <c r="M8" s="8">
        <f aca="true" t="shared" si="3" ref="M8:M24">L8+H8+D8</f>
        <v>166</v>
      </c>
      <c r="N8" s="10"/>
    </row>
    <row r="9" spans="1:14" ht="12.75">
      <c r="A9" s="7" t="s">
        <v>13</v>
      </c>
      <c r="B9" s="9">
        <v>2</v>
      </c>
      <c r="C9" s="9">
        <v>1</v>
      </c>
      <c r="D9" s="9">
        <f t="shared" si="0"/>
        <v>3</v>
      </c>
      <c r="E9" s="9"/>
      <c r="F9" s="9">
        <v>1</v>
      </c>
      <c r="G9" s="9">
        <v>1</v>
      </c>
      <c r="H9" s="9">
        <f t="shared" si="1"/>
        <v>2</v>
      </c>
      <c r="I9" s="9"/>
      <c r="J9" s="9">
        <v>1</v>
      </c>
      <c r="K9" s="9">
        <v>9</v>
      </c>
      <c r="L9" s="9">
        <f t="shared" si="2"/>
        <v>10</v>
      </c>
      <c r="M9" s="8">
        <f t="shared" si="3"/>
        <v>15</v>
      </c>
      <c r="N9" s="10"/>
    </row>
    <row r="10" spans="1:14" ht="12.75">
      <c r="A10" s="7" t="s">
        <v>14</v>
      </c>
      <c r="B10" s="9">
        <v>11</v>
      </c>
      <c r="C10" s="9">
        <v>16</v>
      </c>
      <c r="D10" s="9">
        <f t="shared" si="0"/>
        <v>27</v>
      </c>
      <c r="E10" s="9"/>
      <c r="F10" s="9">
        <v>9</v>
      </c>
      <c r="G10" s="9">
        <v>24</v>
      </c>
      <c r="H10" s="9">
        <f t="shared" si="1"/>
        <v>33</v>
      </c>
      <c r="I10" s="9"/>
      <c r="J10" s="9">
        <v>5</v>
      </c>
      <c r="K10" s="9">
        <v>34</v>
      </c>
      <c r="L10" s="9">
        <f t="shared" si="2"/>
        <v>39</v>
      </c>
      <c r="M10" s="8">
        <f t="shared" si="3"/>
        <v>99</v>
      </c>
      <c r="N10" s="10"/>
    </row>
    <row r="11" spans="1:14" ht="12.75">
      <c r="A11" s="7" t="s">
        <v>15</v>
      </c>
      <c r="B11" s="9" t="s">
        <v>11</v>
      </c>
      <c r="C11" s="9">
        <v>2</v>
      </c>
      <c r="D11" s="9">
        <f t="shared" si="0"/>
        <v>2</v>
      </c>
      <c r="E11" s="9"/>
      <c r="F11" s="9">
        <v>2</v>
      </c>
      <c r="G11" s="9">
        <v>17</v>
      </c>
      <c r="H11" s="9">
        <f t="shared" si="1"/>
        <v>19</v>
      </c>
      <c r="I11" s="9"/>
      <c r="J11" s="9">
        <v>4</v>
      </c>
      <c r="K11" s="9">
        <v>78</v>
      </c>
      <c r="L11" s="9">
        <f t="shared" si="2"/>
        <v>82</v>
      </c>
      <c r="M11" s="8">
        <f t="shared" si="3"/>
        <v>103</v>
      </c>
      <c r="N11" s="10"/>
    </row>
    <row r="12" spans="1:14" ht="12.75">
      <c r="A12" s="7" t="s">
        <v>16</v>
      </c>
      <c r="B12" s="9">
        <v>2</v>
      </c>
      <c r="C12" s="9">
        <v>3</v>
      </c>
      <c r="D12" s="9">
        <f t="shared" si="0"/>
        <v>5</v>
      </c>
      <c r="E12" s="9"/>
      <c r="F12" s="9">
        <v>3</v>
      </c>
      <c r="G12" s="12">
        <v>9</v>
      </c>
      <c r="H12" s="9">
        <f t="shared" si="1"/>
        <v>12</v>
      </c>
      <c r="I12" s="9"/>
      <c r="J12" s="9">
        <v>6</v>
      </c>
      <c r="K12" s="9">
        <v>15</v>
      </c>
      <c r="L12" s="9">
        <f t="shared" si="2"/>
        <v>21</v>
      </c>
      <c r="M12" s="8">
        <f t="shared" si="3"/>
        <v>38</v>
      </c>
      <c r="N12" s="10"/>
    </row>
    <row r="13" spans="1:14" ht="12.75">
      <c r="A13" s="7" t="s">
        <v>17</v>
      </c>
      <c r="B13" s="9">
        <v>7</v>
      </c>
      <c r="C13" s="9">
        <v>5</v>
      </c>
      <c r="D13" s="9">
        <f t="shared" si="0"/>
        <v>12</v>
      </c>
      <c r="E13" s="9"/>
      <c r="F13" s="9">
        <v>2</v>
      </c>
      <c r="G13" s="9">
        <v>2</v>
      </c>
      <c r="H13" s="9">
        <f t="shared" si="1"/>
        <v>4</v>
      </c>
      <c r="I13" s="9"/>
      <c r="J13" s="9">
        <v>3</v>
      </c>
      <c r="K13" s="9">
        <v>8</v>
      </c>
      <c r="L13" s="9">
        <f t="shared" si="2"/>
        <v>11</v>
      </c>
      <c r="M13" s="8">
        <f t="shared" si="3"/>
        <v>27</v>
      </c>
      <c r="N13" s="10"/>
    </row>
    <row r="14" spans="1:14" ht="12.75">
      <c r="A14" s="7" t="s">
        <v>18</v>
      </c>
      <c r="B14" s="9">
        <v>3</v>
      </c>
      <c r="C14" s="9">
        <v>2</v>
      </c>
      <c r="D14" s="9">
        <f t="shared" si="0"/>
        <v>5</v>
      </c>
      <c r="E14" s="9"/>
      <c r="F14" s="9">
        <v>1</v>
      </c>
      <c r="G14" s="9">
        <v>5</v>
      </c>
      <c r="H14" s="9">
        <f t="shared" si="1"/>
        <v>6</v>
      </c>
      <c r="I14" s="9"/>
      <c r="J14" s="9">
        <v>4</v>
      </c>
      <c r="K14" s="9">
        <v>8</v>
      </c>
      <c r="L14" s="9">
        <f t="shared" si="2"/>
        <v>12</v>
      </c>
      <c r="M14" s="8">
        <f t="shared" si="3"/>
        <v>23</v>
      </c>
      <c r="N14" s="10"/>
    </row>
    <row r="15" spans="1:14" ht="12.75">
      <c r="A15" s="7" t="s">
        <v>19</v>
      </c>
      <c r="B15" s="9" t="s">
        <v>11</v>
      </c>
      <c r="C15" s="9">
        <v>2</v>
      </c>
      <c r="D15" s="9">
        <f t="shared" si="0"/>
        <v>2</v>
      </c>
      <c r="E15" s="9"/>
      <c r="F15" s="9" t="s">
        <v>11</v>
      </c>
      <c r="G15" s="9" t="s">
        <v>11</v>
      </c>
      <c r="H15" s="9" t="s">
        <v>11</v>
      </c>
      <c r="I15" s="9"/>
      <c r="J15" s="9">
        <v>2</v>
      </c>
      <c r="K15" s="9">
        <v>2</v>
      </c>
      <c r="L15" s="9">
        <f t="shared" si="2"/>
        <v>4</v>
      </c>
      <c r="M15" s="8">
        <v>6</v>
      </c>
      <c r="N15" s="10"/>
    </row>
    <row r="16" spans="1:14" ht="12.75">
      <c r="A16" s="7" t="s">
        <v>20</v>
      </c>
      <c r="B16" s="9" t="s">
        <v>11</v>
      </c>
      <c r="C16" s="9">
        <v>6</v>
      </c>
      <c r="D16" s="9">
        <f t="shared" si="0"/>
        <v>6</v>
      </c>
      <c r="E16" s="9"/>
      <c r="F16" s="9">
        <v>1</v>
      </c>
      <c r="G16" s="9">
        <v>9</v>
      </c>
      <c r="H16" s="9">
        <f t="shared" si="1"/>
        <v>10</v>
      </c>
      <c r="I16" s="9"/>
      <c r="J16" s="9">
        <v>1</v>
      </c>
      <c r="K16" s="9">
        <v>43</v>
      </c>
      <c r="L16" s="9">
        <f t="shared" si="2"/>
        <v>44</v>
      </c>
      <c r="M16" s="8">
        <f t="shared" si="3"/>
        <v>60</v>
      </c>
      <c r="N16" s="10"/>
    </row>
    <row r="17" spans="1:14" ht="12.75">
      <c r="A17" s="7" t="s">
        <v>21</v>
      </c>
      <c r="B17" s="9">
        <v>3</v>
      </c>
      <c r="C17" s="9">
        <v>34</v>
      </c>
      <c r="D17" s="9">
        <f t="shared" si="0"/>
        <v>37</v>
      </c>
      <c r="E17" s="9"/>
      <c r="F17" s="9">
        <v>6</v>
      </c>
      <c r="G17" s="9">
        <v>10</v>
      </c>
      <c r="H17" s="9">
        <f t="shared" si="1"/>
        <v>16</v>
      </c>
      <c r="I17" s="9"/>
      <c r="J17" s="9">
        <v>10</v>
      </c>
      <c r="K17" s="9">
        <v>56</v>
      </c>
      <c r="L17" s="9">
        <f t="shared" si="2"/>
        <v>66</v>
      </c>
      <c r="M17" s="8">
        <f t="shared" si="3"/>
        <v>119</v>
      </c>
      <c r="N17" s="10"/>
    </row>
    <row r="18" spans="1:14" ht="12.75">
      <c r="A18" s="7" t="s">
        <v>22</v>
      </c>
      <c r="B18" s="9">
        <v>1</v>
      </c>
      <c r="C18" s="9">
        <v>4</v>
      </c>
      <c r="D18" s="9">
        <f t="shared" si="0"/>
        <v>5</v>
      </c>
      <c r="E18" s="9"/>
      <c r="F18" s="9">
        <v>1</v>
      </c>
      <c r="G18" s="9">
        <v>2</v>
      </c>
      <c r="H18" s="9">
        <f t="shared" si="1"/>
        <v>3</v>
      </c>
      <c r="I18" s="9"/>
      <c r="J18" s="9">
        <v>4</v>
      </c>
      <c r="K18" s="9">
        <v>10</v>
      </c>
      <c r="L18" s="9">
        <f t="shared" si="2"/>
        <v>14</v>
      </c>
      <c r="M18" s="8">
        <f t="shared" si="3"/>
        <v>22</v>
      </c>
      <c r="N18" s="10"/>
    </row>
    <row r="19" spans="1:14" ht="12.75">
      <c r="A19" s="7" t="s">
        <v>23</v>
      </c>
      <c r="B19" s="9" t="s">
        <v>11</v>
      </c>
      <c r="C19" s="9" t="s">
        <v>11</v>
      </c>
      <c r="D19" s="9" t="s">
        <v>11</v>
      </c>
      <c r="E19" s="9"/>
      <c r="F19" s="9" t="s">
        <v>11</v>
      </c>
      <c r="G19" s="9" t="s">
        <v>11</v>
      </c>
      <c r="H19" s="9" t="s">
        <v>11</v>
      </c>
      <c r="I19" s="9"/>
      <c r="J19" s="9" t="s">
        <v>11</v>
      </c>
      <c r="K19" s="9" t="s">
        <v>11</v>
      </c>
      <c r="L19" s="9" t="s">
        <v>11</v>
      </c>
      <c r="M19" s="9" t="s">
        <v>11</v>
      </c>
      <c r="N19" s="10"/>
    </row>
    <row r="20" spans="1:14" ht="12.75">
      <c r="A20" s="7" t="s">
        <v>24</v>
      </c>
      <c r="B20" s="9">
        <v>12</v>
      </c>
      <c r="C20" s="9">
        <v>2</v>
      </c>
      <c r="D20" s="9">
        <f t="shared" si="0"/>
        <v>14</v>
      </c>
      <c r="E20" s="9"/>
      <c r="F20" s="9">
        <v>6</v>
      </c>
      <c r="G20" s="9">
        <v>11</v>
      </c>
      <c r="H20" s="9">
        <f t="shared" si="1"/>
        <v>17</v>
      </c>
      <c r="I20" s="9"/>
      <c r="J20" s="9">
        <v>30</v>
      </c>
      <c r="K20" s="9">
        <v>20</v>
      </c>
      <c r="L20" s="9">
        <f t="shared" si="2"/>
        <v>50</v>
      </c>
      <c r="M20" s="8">
        <f t="shared" si="3"/>
        <v>81</v>
      </c>
      <c r="N20" s="10"/>
    </row>
    <row r="21" spans="1:14" ht="12.75">
      <c r="A21" s="7" t="s">
        <v>25</v>
      </c>
      <c r="B21" s="9">
        <v>8</v>
      </c>
      <c r="C21" s="9">
        <v>5</v>
      </c>
      <c r="D21" s="9">
        <f t="shared" si="0"/>
        <v>13</v>
      </c>
      <c r="E21" s="9"/>
      <c r="F21" s="9">
        <v>1</v>
      </c>
      <c r="G21" s="9">
        <v>16</v>
      </c>
      <c r="H21" s="9">
        <f t="shared" si="1"/>
        <v>17</v>
      </c>
      <c r="I21" s="9"/>
      <c r="J21" s="9">
        <v>4</v>
      </c>
      <c r="K21" s="9">
        <v>67</v>
      </c>
      <c r="L21" s="9">
        <f t="shared" si="2"/>
        <v>71</v>
      </c>
      <c r="M21" s="8">
        <f t="shared" si="3"/>
        <v>101</v>
      </c>
      <c r="N21" s="10"/>
    </row>
    <row r="22" spans="1:14" ht="12.75">
      <c r="A22" s="7" t="s">
        <v>26</v>
      </c>
      <c r="B22" s="9" t="s">
        <v>11</v>
      </c>
      <c r="C22" s="9" t="s">
        <v>11</v>
      </c>
      <c r="D22" s="9" t="s">
        <v>11</v>
      </c>
      <c r="E22" s="9"/>
      <c r="F22" s="9" t="s">
        <v>11</v>
      </c>
      <c r="G22" s="9" t="s">
        <v>11</v>
      </c>
      <c r="H22" s="9" t="s">
        <v>11</v>
      </c>
      <c r="I22" s="9"/>
      <c r="J22" s="9" t="s">
        <v>11</v>
      </c>
      <c r="K22" s="9" t="s">
        <v>11</v>
      </c>
      <c r="L22" s="9" t="s">
        <v>11</v>
      </c>
      <c r="M22" s="9" t="s">
        <v>11</v>
      </c>
      <c r="N22" s="10"/>
    </row>
    <row r="23" spans="1:14" ht="12.75">
      <c r="A23" s="7" t="s">
        <v>27</v>
      </c>
      <c r="B23" s="9">
        <v>2</v>
      </c>
      <c r="C23" s="9">
        <v>1</v>
      </c>
      <c r="D23" s="9">
        <f t="shared" si="0"/>
        <v>3</v>
      </c>
      <c r="E23" s="9"/>
      <c r="F23" s="9">
        <v>2</v>
      </c>
      <c r="G23" s="9">
        <v>2</v>
      </c>
      <c r="H23" s="9">
        <f t="shared" si="1"/>
        <v>4</v>
      </c>
      <c r="I23" s="9"/>
      <c r="J23" s="9">
        <v>2</v>
      </c>
      <c r="K23" s="9">
        <v>6</v>
      </c>
      <c r="L23" s="9">
        <f t="shared" si="2"/>
        <v>8</v>
      </c>
      <c r="M23" s="8">
        <f t="shared" si="3"/>
        <v>15</v>
      </c>
      <c r="N23" s="10"/>
    </row>
    <row r="24" spans="1:14" ht="12.75">
      <c r="A24" s="7" t="s">
        <v>28</v>
      </c>
      <c r="B24" s="9">
        <v>4</v>
      </c>
      <c r="C24" s="9">
        <v>6</v>
      </c>
      <c r="D24" s="9">
        <f t="shared" si="0"/>
        <v>10</v>
      </c>
      <c r="E24" s="9"/>
      <c r="F24" s="9">
        <v>9</v>
      </c>
      <c r="G24" s="9">
        <v>17</v>
      </c>
      <c r="H24" s="9">
        <f t="shared" si="1"/>
        <v>26</v>
      </c>
      <c r="I24" s="9"/>
      <c r="J24" s="9">
        <v>32</v>
      </c>
      <c r="K24" s="9">
        <v>233</v>
      </c>
      <c r="L24" s="9">
        <f t="shared" si="2"/>
        <v>265</v>
      </c>
      <c r="M24" s="8">
        <f t="shared" si="3"/>
        <v>301</v>
      </c>
      <c r="N24" s="10"/>
    </row>
    <row r="25" spans="1:14" ht="12.75">
      <c r="A25" s="7" t="s">
        <v>29</v>
      </c>
      <c r="B25" s="9" t="s">
        <v>11</v>
      </c>
      <c r="C25" s="9" t="s">
        <v>11</v>
      </c>
      <c r="D25" s="9" t="s">
        <v>11</v>
      </c>
      <c r="E25" s="9"/>
      <c r="F25" s="9">
        <v>2</v>
      </c>
      <c r="G25" s="9">
        <v>1</v>
      </c>
      <c r="H25" s="9">
        <f t="shared" si="1"/>
        <v>3</v>
      </c>
      <c r="I25" s="9"/>
      <c r="J25" s="9">
        <v>2</v>
      </c>
      <c r="K25" s="9">
        <v>2</v>
      </c>
      <c r="L25" s="9">
        <f t="shared" si="2"/>
        <v>4</v>
      </c>
      <c r="M25" s="9">
        <f>L25+H25</f>
        <v>7</v>
      </c>
      <c r="N25" s="10"/>
    </row>
    <row r="26" spans="1:14" ht="12.75">
      <c r="A26" s="13" t="s">
        <v>30</v>
      </c>
      <c r="B26" s="14">
        <f>SUM(B6:B25)</f>
        <v>64</v>
      </c>
      <c r="C26" s="14">
        <f>SUM(C6:C25)</f>
        <v>109</v>
      </c>
      <c r="D26" s="14">
        <f>SUM(D6:D25)</f>
        <v>173</v>
      </c>
      <c r="E26" s="14"/>
      <c r="F26" s="14">
        <f>SUM(F6:F25)</f>
        <v>63</v>
      </c>
      <c r="G26" s="14">
        <f>SUM(G6:G25)</f>
        <v>181</v>
      </c>
      <c r="H26" s="15">
        <f>SUM(H6:H25)</f>
        <v>244</v>
      </c>
      <c r="I26" s="14"/>
      <c r="J26" s="14">
        <f>SUM(J6:J25)</f>
        <v>140</v>
      </c>
      <c r="K26" s="14">
        <f>SUM(K6:K25)</f>
        <v>696</v>
      </c>
      <c r="L26" s="14">
        <f>SUM(L6:L25)</f>
        <v>836</v>
      </c>
      <c r="M26" s="16">
        <f>SUM(M6:M25)</f>
        <v>1253</v>
      </c>
      <c r="N26" s="10"/>
    </row>
    <row r="27" ht="12.75">
      <c r="A27" s="17" t="s">
        <v>31</v>
      </c>
    </row>
    <row r="28" ht="12.75">
      <c r="A28" s="17"/>
    </row>
    <row r="29" ht="12.75">
      <c r="A29" s="17" t="s">
        <v>38</v>
      </c>
    </row>
  </sheetData>
  <mergeCells count="5">
    <mergeCell ref="A1:M1"/>
    <mergeCell ref="B3:D3"/>
    <mergeCell ref="F3:H3"/>
    <mergeCell ref="J3:L3"/>
    <mergeCell ref="M3:M4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4" width="8.7109375" style="0" customWidth="1"/>
    <col min="5" max="5" width="0.85546875" style="0" customWidth="1"/>
    <col min="6" max="8" width="8.7109375" style="0" customWidth="1"/>
    <col min="9" max="9" width="0.85546875" style="0" customWidth="1"/>
    <col min="10" max="12" width="8.7109375" style="0" customWidth="1"/>
    <col min="13" max="13" width="11.28125" style="0" customWidth="1"/>
  </cols>
  <sheetData>
    <row r="1" spans="1:13" ht="42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5.75" customHeight="1">
      <c r="A3" s="4"/>
      <c r="B3" s="27" t="s">
        <v>2</v>
      </c>
      <c r="C3" s="27"/>
      <c r="D3" s="27"/>
      <c r="E3" s="4"/>
      <c r="F3" s="27" t="s">
        <v>3</v>
      </c>
      <c r="G3" s="27"/>
      <c r="H3" s="27"/>
      <c r="I3" s="4"/>
      <c r="J3" s="27" t="s">
        <v>32</v>
      </c>
      <c r="K3" s="27"/>
      <c r="L3" s="27"/>
      <c r="M3" s="28" t="s">
        <v>5</v>
      </c>
    </row>
    <row r="4" spans="1:13" ht="15.75" customHeight="1">
      <c r="A4" s="5" t="s">
        <v>6</v>
      </c>
      <c r="B4" s="6" t="s">
        <v>33</v>
      </c>
      <c r="C4" s="6" t="s">
        <v>34</v>
      </c>
      <c r="D4" s="6" t="s">
        <v>35</v>
      </c>
      <c r="E4" s="5"/>
      <c r="F4" s="6" t="s">
        <v>33</v>
      </c>
      <c r="G4" s="6" t="s">
        <v>34</v>
      </c>
      <c r="H4" s="6" t="s">
        <v>35</v>
      </c>
      <c r="I4" s="5"/>
      <c r="J4" s="6" t="s">
        <v>33</v>
      </c>
      <c r="K4" s="6" t="s">
        <v>34</v>
      </c>
      <c r="L4" s="6" t="s">
        <v>35</v>
      </c>
      <c r="M4" s="28"/>
    </row>
    <row r="5" spans="1:13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5" ht="12.75">
      <c r="A6" s="7" t="s">
        <v>9</v>
      </c>
      <c r="B6" s="9">
        <v>3</v>
      </c>
      <c r="C6" s="9">
        <v>3</v>
      </c>
      <c r="D6" s="9">
        <f>SUM(B6:C6)</f>
        <v>6</v>
      </c>
      <c r="E6" s="9"/>
      <c r="F6" s="9">
        <v>2</v>
      </c>
      <c r="G6" s="9">
        <v>15</v>
      </c>
      <c r="H6" s="9">
        <f>SUM(F6:G6)</f>
        <v>17</v>
      </c>
      <c r="I6" s="9"/>
      <c r="J6" s="9">
        <v>21</v>
      </c>
      <c r="K6" s="9">
        <v>26</v>
      </c>
      <c r="L6" s="9">
        <f>SUM(J6:K6)</f>
        <v>47</v>
      </c>
      <c r="M6" s="8">
        <f>D6+H6+L6</f>
        <v>70</v>
      </c>
      <c r="N6" s="10"/>
      <c r="O6" s="12"/>
    </row>
    <row r="7" spans="1:15" ht="12.75">
      <c r="A7" s="7" t="s">
        <v>10</v>
      </c>
      <c r="B7" s="9" t="s">
        <v>11</v>
      </c>
      <c r="C7" s="9" t="s">
        <v>11</v>
      </c>
      <c r="D7" s="9" t="s">
        <v>11</v>
      </c>
      <c r="E7" s="9"/>
      <c r="F7" s="9" t="s">
        <v>11</v>
      </c>
      <c r="G7" s="9" t="s">
        <v>11</v>
      </c>
      <c r="H7" s="9" t="s">
        <v>11</v>
      </c>
      <c r="I7" s="9"/>
      <c r="J7" s="9" t="s">
        <v>11</v>
      </c>
      <c r="K7" s="9" t="s">
        <v>11</v>
      </c>
      <c r="L7" s="9" t="s">
        <v>11</v>
      </c>
      <c r="M7" s="11" t="s">
        <v>11</v>
      </c>
      <c r="N7" s="10"/>
      <c r="O7" s="12"/>
    </row>
    <row r="8" spans="1:15" ht="12.75">
      <c r="A8" s="7" t="s">
        <v>12</v>
      </c>
      <c r="B8" s="9">
        <v>12</v>
      </c>
      <c r="C8" s="9">
        <v>11</v>
      </c>
      <c r="D8" s="9">
        <f aca="true" t="shared" si="0" ref="D8:D24">SUM(B8:C8)</f>
        <v>23</v>
      </c>
      <c r="E8" s="9"/>
      <c r="F8" s="9">
        <v>15</v>
      </c>
      <c r="G8" s="9">
        <v>40</v>
      </c>
      <c r="H8" s="9">
        <f aca="true" t="shared" si="1" ref="H8:H25">SUM(F8:G8)</f>
        <v>55</v>
      </c>
      <c r="I8" s="9"/>
      <c r="J8" s="9">
        <v>34</v>
      </c>
      <c r="K8" s="9">
        <v>54</v>
      </c>
      <c r="L8" s="9">
        <v>88</v>
      </c>
      <c r="M8" s="8">
        <f aca="true" t="shared" si="2" ref="M8:M26">D8+H8+L8</f>
        <v>166</v>
      </c>
      <c r="N8" s="10"/>
      <c r="O8" s="12"/>
    </row>
    <row r="9" spans="1:15" ht="12.75">
      <c r="A9" s="7" t="s">
        <v>13</v>
      </c>
      <c r="B9" s="9">
        <v>1</v>
      </c>
      <c r="C9" s="9">
        <v>2</v>
      </c>
      <c r="D9" s="9">
        <f t="shared" si="0"/>
        <v>3</v>
      </c>
      <c r="E9" s="9"/>
      <c r="F9" s="9">
        <v>1</v>
      </c>
      <c r="G9" s="9">
        <v>1</v>
      </c>
      <c r="H9" s="9">
        <f t="shared" si="1"/>
        <v>2</v>
      </c>
      <c r="I9" s="9"/>
      <c r="J9" s="9">
        <v>1</v>
      </c>
      <c r="K9" s="9">
        <v>9</v>
      </c>
      <c r="L9" s="9">
        <f aca="true" t="shared" si="3" ref="L9:L25">SUM(J9:K9)</f>
        <v>10</v>
      </c>
      <c r="M9" s="8">
        <f t="shared" si="2"/>
        <v>15</v>
      </c>
      <c r="N9" s="10"/>
      <c r="O9" s="12"/>
    </row>
    <row r="10" spans="1:15" ht="12.75">
      <c r="A10" s="7" t="s">
        <v>14</v>
      </c>
      <c r="B10" s="9">
        <v>6</v>
      </c>
      <c r="C10" s="9">
        <v>21</v>
      </c>
      <c r="D10" s="9">
        <f t="shared" si="0"/>
        <v>27</v>
      </c>
      <c r="E10" s="9"/>
      <c r="F10" s="9">
        <v>8</v>
      </c>
      <c r="G10" s="9">
        <v>25</v>
      </c>
      <c r="H10" s="9">
        <f t="shared" si="1"/>
        <v>33</v>
      </c>
      <c r="I10" s="9"/>
      <c r="J10" s="9">
        <v>12</v>
      </c>
      <c r="K10" s="9">
        <v>27</v>
      </c>
      <c r="L10" s="9">
        <f t="shared" si="3"/>
        <v>39</v>
      </c>
      <c r="M10" s="8">
        <f t="shared" si="2"/>
        <v>99</v>
      </c>
      <c r="N10" s="10"/>
      <c r="O10" s="12"/>
    </row>
    <row r="11" spans="1:15" ht="12.75">
      <c r="A11" s="7" t="s">
        <v>15</v>
      </c>
      <c r="B11" s="9">
        <v>1</v>
      </c>
      <c r="C11" s="9">
        <v>1</v>
      </c>
      <c r="D11" s="9" t="s">
        <v>11</v>
      </c>
      <c r="E11" s="9"/>
      <c r="F11" s="9">
        <v>1</v>
      </c>
      <c r="G11" s="9">
        <v>18</v>
      </c>
      <c r="H11" s="9">
        <f t="shared" si="1"/>
        <v>19</v>
      </c>
      <c r="I11" s="9"/>
      <c r="J11" s="9">
        <v>2</v>
      </c>
      <c r="K11" s="9">
        <v>80</v>
      </c>
      <c r="L11" s="9">
        <f t="shared" si="3"/>
        <v>82</v>
      </c>
      <c r="M11" s="8">
        <f>87+9</f>
        <v>96</v>
      </c>
      <c r="N11" s="10"/>
      <c r="O11" s="12"/>
    </row>
    <row r="12" spans="1:15" ht="12.75">
      <c r="A12" s="7" t="s">
        <v>16</v>
      </c>
      <c r="B12" s="9">
        <v>2</v>
      </c>
      <c r="C12" s="9">
        <v>3</v>
      </c>
      <c r="D12" s="9">
        <f t="shared" si="0"/>
        <v>5</v>
      </c>
      <c r="E12" s="9"/>
      <c r="F12" s="9">
        <v>6</v>
      </c>
      <c r="G12" s="9">
        <v>6</v>
      </c>
      <c r="H12" s="9">
        <f t="shared" si="1"/>
        <v>12</v>
      </c>
      <c r="I12" s="9"/>
      <c r="J12" s="9">
        <v>12</v>
      </c>
      <c r="K12" s="9">
        <v>9</v>
      </c>
      <c r="L12" s="9">
        <f t="shared" si="3"/>
        <v>21</v>
      </c>
      <c r="M12" s="8">
        <f t="shared" si="2"/>
        <v>38</v>
      </c>
      <c r="N12" s="10"/>
      <c r="O12" s="12"/>
    </row>
    <row r="13" spans="1:15" ht="12.75">
      <c r="A13" s="7" t="s">
        <v>17</v>
      </c>
      <c r="B13" s="9">
        <v>3</v>
      </c>
      <c r="C13" s="9">
        <v>9</v>
      </c>
      <c r="D13" s="9">
        <f t="shared" si="0"/>
        <v>12</v>
      </c>
      <c r="E13" s="9"/>
      <c r="F13" s="9" t="s">
        <v>11</v>
      </c>
      <c r="G13" s="9">
        <v>4</v>
      </c>
      <c r="H13" s="9">
        <f t="shared" si="1"/>
        <v>4</v>
      </c>
      <c r="I13" s="9"/>
      <c r="J13" s="9">
        <v>6</v>
      </c>
      <c r="K13" s="9">
        <v>5</v>
      </c>
      <c r="L13" s="9">
        <f t="shared" si="3"/>
        <v>11</v>
      </c>
      <c r="M13" s="8">
        <f t="shared" si="2"/>
        <v>27</v>
      </c>
      <c r="N13" s="10"/>
      <c r="O13" s="12"/>
    </row>
    <row r="14" spans="1:15" ht="12.75">
      <c r="A14" s="7" t="s">
        <v>18</v>
      </c>
      <c r="B14" s="9">
        <v>3</v>
      </c>
      <c r="C14" s="9">
        <v>2</v>
      </c>
      <c r="D14" s="9">
        <f t="shared" si="0"/>
        <v>5</v>
      </c>
      <c r="E14" s="9"/>
      <c r="F14" s="9" t="s">
        <v>11</v>
      </c>
      <c r="G14" s="9">
        <v>6</v>
      </c>
      <c r="H14" s="9">
        <f t="shared" si="1"/>
        <v>6</v>
      </c>
      <c r="I14" s="9"/>
      <c r="J14" s="9">
        <v>7</v>
      </c>
      <c r="K14" s="9">
        <v>5</v>
      </c>
      <c r="L14" s="9">
        <f t="shared" si="3"/>
        <v>12</v>
      </c>
      <c r="M14" s="8">
        <f t="shared" si="2"/>
        <v>23</v>
      </c>
      <c r="N14" s="10"/>
      <c r="O14" s="12"/>
    </row>
    <row r="15" spans="1:15" ht="12.75">
      <c r="A15" s="7" t="s">
        <v>19</v>
      </c>
      <c r="B15" s="9" t="s">
        <v>11</v>
      </c>
      <c r="C15" s="9">
        <v>2</v>
      </c>
      <c r="D15" s="9">
        <f t="shared" si="0"/>
        <v>2</v>
      </c>
      <c r="E15" s="9"/>
      <c r="F15" s="9" t="s">
        <v>11</v>
      </c>
      <c r="G15" s="9" t="s">
        <v>11</v>
      </c>
      <c r="H15" s="9" t="s">
        <v>11</v>
      </c>
      <c r="I15" s="9"/>
      <c r="J15" s="9">
        <v>1</v>
      </c>
      <c r="K15" s="9">
        <v>3</v>
      </c>
      <c r="L15" s="9">
        <f t="shared" si="3"/>
        <v>4</v>
      </c>
      <c r="M15" s="8">
        <v>3</v>
      </c>
      <c r="N15" s="10"/>
      <c r="O15" s="12"/>
    </row>
    <row r="16" spans="1:15" ht="12.75">
      <c r="A16" s="7" t="s">
        <v>20</v>
      </c>
      <c r="B16" s="9">
        <v>3</v>
      </c>
      <c r="C16" s="9">
        <v>3</v>
      </c>
      <c r="D16" s="9">
        <f t="shared" si="0"/>
        <v>6</v>
      </c>
      <c r="E16" s="9"/>
      <c r="F16" s="9">
        <v>2</v>
      </c>
      <c r="G16" s="9">
        <v>8</v>
      </c>
      <c r="H16" s="9">
        <f t="shared" si="1"/>
        <v>10</v>
      </c>
      <c r="I16" s="9"/>
      <c r="J16" s="9">
        <v>6</v>
      </c>
      <c r="K16" s="9">
        <v>38</v>
      </c>
      <c r="L16" s="9">
        <f t="shared" si="3"/>
        <v>44</v>
      </c>
      <c r="M16" s="8">
        <f t="shared" si="2"/>
        <v>60</v>
      </c>
      <c r="N16" s="10"/>
      <c r="O16" s="12"/>
    </row>
    <row r="17" spans="1:15" ht="12.75">
      <c r="A17" s="7" t="s">
        <v>21</v>
      </c>
      <c r="B17" s="9">
        <v>17</v>
      </c>
      <c r="C17" s="9">
        <v>20</v>
      </c>
      <c r="D17" s="9">
        <f t="shared" si="0"/>
        <v>37</v>
      </c>
      <c r="E17" s="9"/>
      <c r="F17" s="9">
        <v>10</v>
      </c>
      <c r="G17" s="9">
        <v>6</v>
      </c>
      <c r="H17" s="9">
        <f t="shared" si="1"/>
        <v>16</v>
      </c>
      <c r="I17" s="9"/>
      <c r="J17" s="9">
        <v>39</v>
      </c>
      <c r="K17" s="9">
        <v>27</v>
      </c>
      <c r="L17" s="9">
        <f t="shared" si="3"/>
        <v>66</v>
      </c>
      <c r="M17" s="8">
        <f t="shared" si="2"/>
        <v>119</v>
      </c>
      <c r="N17" s="10"/>
      <c r="O17" s="12"/>
    </row>
    <row r="18" spans="1:15" ht="12.75">
      <c r="A18" s="7" t="s">
        <v>22</v>
      </c>
      <c r="B18" s="9">
        <v>2</v>
      </c>
      <c r="C18" s="9">
        <v>3</v>
      </c>
      <c r="D18" s="9">
        <f t="shared" si="0"/>
        <v>5</v>
      </c>
      <c r="E18" s="9"/>
      <c r="F18" s="9">
        <v>2</v>
      </c>
      <c r="G18" s="9">
        <v>1</v>
      </c>
      <c r="H18" s="9">
        <f t="shared" si="1"/>
        <v>3</v>
      </c>
      <c r="I18" s="9"/>
      <c r="J18" s="9">
        <v>6</v>
      </c>
      <c r="K18" s="9">
        <v>8</v>
      </c>
      <c r="L18" s="9">
        <f t="shared" si="3"/>
        <v>14</v>
      </c>
      <c r="M18" s="8">
        <f t="shared" si="2"/>
        <v>22</v>
      </c>
      <c r="N18" s="10"/>
      <c r="O18" s="12"/>
    </row>
    <row r="19" spans="1:15" ht="12.75">
      <c r="A19" s="7" t="s">
        <v>23</v>
      </c>
      <c r="B19" s="9" t="s">
        <v>11</v>
      </c>
      <c r="C19" s="9" t="s">
        <v>11</v>
      </c>
      <c r="D19" s="9">
        <f t="shared" si="0"/>
        <v>0</v>
      </c>
      <c r="E19" s="9"/>
      <c r="F19" s="9" t="s">
        <v>11</v>
      </c>
      <c r="G19" s="9" t="s">
        <v>11</v>
      </c>
      <c r="H19" s="9" t="s">
        <v>11</v>
      </c>
      <c r="I19" s="9"/>
      <c r="J19" s="9" t="s">
        <v>11</v>
      </c>
      <c r="K19" s="9" t="s">
        <v>11</v>
      </c>
      <c r="L19" s="9" t="s">
        <v>11</v>
      </c>
      <c r="M19" s="8">
        <v>3</v>
      </c>
      <c r="N19" s="10"/>
      <c r="O19" s="12"/>
    </row>
    <row r="20" spans="1:15" ht="12.75">
      <c r="A20" s="7" t="s">
        <v>24</v>
      </c>
      <c r="B20" s="9">
        <v>8</v>
      </c>
      <c r="C20" s="9">
        <v>6</v>
      </c>
      <c r="D20" s="9">
        <f t="shared" si="0"/>
        <v>14</v>
      </c>
      <c r="E20" s="9"/>
      <c r="F20" s="9">
        <v>7</v>
      </c>
      <c r="G20" s="9">
        <v>10</v>
      </c>
      <c r="H20" s="9">
        <f t="shared" si="1"/>
        <v>17</v>
      </c>
      <c r="I20" s="9"/>
      <c r="J20" s="9">
        <v>25</v>
      </c>
      <c r="K20" s="9">
        <v>25</v>
      </c>
      <c r="L20" s="9">
        <f t="shared" si="3"/>
        <v>50</v>
      </c>
      <c r="M20" s="8">
        <f t="shared" si="2"/>
        <v>81</v>
      </c>
      <c r="N20" s="10"/>
      <c r="O20" s="12"/>
    </row>
    <row r="21" spans="1:15" ht="12.75">
      <c r="A21" s="7" t="s">
        <v>25</v>
      </c>
      <c r="B21" s="9">
        <v>5</v>
      </c>
      <c r="C21" s="9">
        <v>8</v>
      </c>
      <c r="D21" s="9">
        <f t="shared" si="0"/>
        <v>13</v>
      </c>
      <c r="E21" s="9"/>
      <c r="F21" s="9">
        <v>1</v>
      </c>
      <c r="G21" s="9">
        <v>16</v>
      </c>
      <c r="H21" s="9">
        <f t="shared" si="1"/>
        <v>17</v>
      </c>
      <c r="I21" s="9"/>
      <c r="J21" s="9">
        <v>8</v>
      </c>
      <c r="K21" s="9">
        <v>63</v>
      </c>
      <c r="L21" s="9">
        <f t="shared" si="3"/>
        <v>71</v>
      </c>
      <c r="M21" s="8">
        <f t="shared" si="2"/>
        <v>101</v>
      </c>
      <c r="N21" s="10"/>
      <c r="O21" s="12"/>
    </row>
    <row r="22" spans="1:15" ht="12.75">
      <c r="A22" s="7" t="s">
        <v>26</v>
      </c>
      <c r="B22" s="9" t="s">
        <v>11</v>
      </c>
      <c r="C22" s="9" t="s">
        <v>11</v>
      </c>
      <c r="D22" s="9" t="s">
        <v>11</v>
      </c>
      <c r="E22" s="9"/>
      <c r="F22" s="9" t="s">
        <v>11</v>
      </c>
      <c r="G22" s="9" t="s">
        <v>11</v>
      </c>
      <c r="H22" s="9">
        <v>4</v>
      </c>
      <c r="I22" s="9"/>
      <c r="J22" s="9" t="s">
        <v>11</v>
      </c>
      <c r="K22" s="9" t="s">
        <v>11</v>
      </c>
      <c r="L22" s="9" t="s">
        <v>11</v>
      </c>
      <c r="M22" s="8">
        <v>2</v>
      </c>
      <c r="N22" s="10"/>
      <c r="O22" s="12"/>
    </row>
    <row r="23" spans="1:15" ht="12.75">
      <c r="A23" s="7" t="s">
        <v>27</v>
      </c>
      <c r="B23" s="9">
        <v>1</v>
      </c>
      <c r="C23" s="9">
        <v>2</v>
      </c>
      <c r="D23" s="9">
        <f t="shared" si="0"/>
        <v>3</v>
      </c>
      <c r="E23" s="9"/>
      <c r="F23" s="9">
        <v>3</v>
      </c>
      <c r="G23" s="9">
        <v>1</v>
      </c>
      <c r="H23" s="9">
        <f t="shared" si="1"/>
        <v>4</v>
      </c>
      <c r="I23" s="9"/>
      <c r="J23" s="9">
        <v>3</v>
      </c>
      <c r="K23" s="9">
        <v>5</v>
      </c>
      <c r="L23" s="9">
        <f t="shared" si="3"/>
        <v>8</v>
      </c>
      <c r="M23" s="8">
        <f t="shared" si="2"/>
        <v>15</v>
      </c>
      <c r="N23" s="10"/>
      <c r="O23" s="12"/>
    </row>
    <row r="24" spans="1:15" ht="12.75">
      <c r="A24" s="7" t="s">
        <v>28</v>
      </c>
      <c r="B24" s="9">
        <v>4</v>
      </c>
      <c r="C24" s="9">
        <v>6</v>
      </c>
      <c r="D24" s="9">
        <f t="shared" si="0"/>
        <v>10</v>
      </c>
      <c r="E24" s="9"/>
      <c r="F24" s="9">
        <v>12</v>
      </c>
      <c r="G24" s="9">
        <v>14</v>
      </c>
      <c r="H24" s="9">
        <f t="shared" si="1"/>
        <v>26</v>
      </c>
      <c r="I24" s="9"/>
      <c r="J24" s="9">
        <v>40</v>
      </c>
      <c r="K24" s="9">
        <v>225</v>
      </c>
      <c r="L24" s="9">
        <f t="shared" si="3"/>
        <v>265</v>
      </c>
      <c r="M24" s="8">
        <f t="shared" si="2"/>
        <v>301</v>
      </c>
      <c r="N24" s="10"/>
      <c r="O24" s="18"/>
    </row>
    <row r="25" spans="1:15" ht="12.75">
      <c r="A25" s="7" t="s">
        <v>29</v>
      </c>
      <c r="B25" s="9" t="s">
        <v>11</v>
      </c>
      <c r="C25" s="9" t="s">
        <v>11</v>
      </c>
      <c r="D25" s="9" t="s">
        <v>11</v>
      </c>
      <c r="E25" s="9"/>
      <c r="F25" s="9" t="s">
        <v>11</v>
      </c>
      <c r="G25" s="9">
        <v>3</v>
      </c>
      <c r="H25" s="9">
        <f t="shared" si="1"/>
        <v>3</v>
      </c>
      <c r="I25" s="9"/>
      <c r="J25" s="9">
        <v>3</v>
      </c>
      <c r="K25" s="9">
        <v>1</v>
      </c>
      <c r="L25" s="9">
        <f t="shared" si="3"/>
        <v>4</v>
      </c>
      <c r="M25" s="8">
        <v>7</v>
      </c>
      <c r="N25" s="10"/>
      <c r="O25" s="18"/>
    </row>
    <row r="26" spans="1:15" ht="12.75">
      <c r="A26" s="13" t="s">
        <v>30</v>
      </c>
      <c r="B26" s="14">
        <f>SUM(B6:B25)</f>
        <v>71</v>
      </c>
      <c r="C26" s="14">
        <f>SUM(C6:C25)</f>
        <v>102</v>
      </c>
      <c r="D26" s="14">
        <f>SUM(B26:C26)</f>
        <v>173</v>
      </c>
      <c r="E26" s="14"/>
      <c r="F26" s="14">
        <f>SUM(F6:F25)</f>
        <v>70</v>
      </c>
      <c r="G26" s="14">
        <f>SUM(G6:G25)</f>
        <v>174</v>
      </c>
      <c r="H26" s="15">
        <f>SUM(F26:G26)</f>
        <v>244</v>
      </c>
      <c r="I26" s="14"/>
      <c r="J26" s="14">
        <f>SUM(J6:J25)</f>
        <v>226</v>
      </c>
      <c r="K26" s="14">
        <f>SUM(K6:K25)</f>
        <v>610</v>
      </c>
      <c r="L26" s="14">
        <f>SUM(L6:L25)</f>
        <v>836</v>
      </c>
      <c r="M26" s="16">
        <f t="shared" si="2"/>
        <v>1253</v>
      </c>
      <c r="N26" s="10"/>
      <c r="O26" s="19"/>
    </row>
    <row r="27" spans="1:15" ht="12.75">
      <c r="A27" s="17" t="s">
        <v>31</v>
      </c>
      <c r="O27" s="20"/>
    </row>
    <row r="28" spans="1:15" ht="12.75">
      <c r="A28" s="7"/>
      <c r="O28" s="20"/>
    </row>
    <row r="29" ht="12.75">
      <c r="A29" s="17" t="s">
        <v>38</v>
      </c>
    </row>
  </sheetData>
  <mergeCells count="5">
    <mergeCell ref="A1:M1"/>
    <mergeCell ref="B3:D3"/>
    <mergeCell ref="F3:H3"/>
    <mergeCell ref="J3:L3"/>
    <mergeCell ref="M3:M4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Montanari</cp:lastModifiedBy>
  <cp:lastPrinted>2009-09-30T13:54:43Z</cp:lastPrinted>
  <dcterms:created xsi:type="dcterms:W3CDTF">2009-09-30T14:44:52Z</dcterms:created>
  <dcterms:modified xsi:type="dcterms:W3CDTF">2009-10-14T09:44:03Z</dcterms:modified>
  <cp:category/>
  <cp:version/>
  <cp:contentType/>
  <cp:contentStatus/>
</cp:coreProperties>
</file>