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2" windowWidth="15060" windowHeight="4236" tabRatio="920" activeTab="0"/>
  </bookViews>
  <sheets>
    <sheet name="CAPITOLO 17" sheetId="1" r:id="rId1"/>
    <sheet name="PARAGRAFO 17.1" sheetId="2" r:id="rId2"/>
    <sheet name="tavola 17.1.1" sheetId="3" r:id="rId3"/>
    <sheet name="tavola 17.1.2" sheetId="4" r:id="rId4"/>
    <sheet name="tavola 17.1.3" sheetId="5" r:id="rId5"/>
    <sheet name="tavola 17.1.3 (2)" sheetId="6" r:id="rId6"/>
    <sheet name="tavola 17.1.3 (3)" sheetId="7" r:id="rId7"/>
    <sheet name="tavola 17.1.3 (4)" sheetId="8" r:id="rId8"/>
    <sheet name="PARAGRAFO 17.2" sheetId="9" r:id="rId9"/>
    <sheet name="tavola 17.2.1" sheetId="10" r:id="rId10"/>
    <sheet name="tavola 17.2.2" sheetId="11" r:id="rId11"/>
    <sheet name="tavola 17.2.3" sheetId="12" r:id="rId12"/>
    <sheet name="tavola 17.2.4" sheetId="13" r:id="rId13"/>
    <sheet name="PARAGRAFO 17.3" sheetId="14" r:id="rId14"/>
    <sheet name="Tavola 17.3.1" sheetId="15" r:id="rId15"/>
    <sheet name="Tavola 17.3.2" sheetId="16" r:id="rId16"/>
    <sheet name="Tavola 17.3.3" sheetId="17" r:id="rId17"/>
    <sheet name="tavola 17.3.4" sheetId="18" r:id="rId18"/>
    <sheet name="tavola 17.3.5" sheetId="19" r:id="rId19"/>
    <sheet name="PARAGRAFO 17.4" sheetId="20" r:id="rId20"/>
    <sheet name="Tavola 17.4.1" sheetId="21" r:id="rId21"/>
    <sheet name="tavola 17.4.2" sheetId="22" r:id="rId22"/>
    <sheet name="PARAGRAFO 17.5" sheetId="23" r:id="rId23"/>
    <sheet name="Tavola 17.5.1" sheetId="24" r:id="rId24"/>
    <sheet name="Tavola 17.5.2" sheetId="25" r:id="rId25"/>
    <sheet name="Tavola 17.5.3" sheetId="26" r:id="rId26"/>
  </sheets>
  <externalReferences>
    <externalReference r:id="rId29"/>
  </externalReferences>
  <definedNames>
    <definedName name="_xlnm.Print_Area" localSheetId="2">'tavola 17.1.1'!$A$1:$G$31</definedName>
    <definedName name="_xlnm.Print_Area" localSheetId="3">'tavola 17.1.2'!$A$1:$G$31</definedName>
    <definedName name="_xlnm.Print_Area" localSheetId="4">'tavola 17.1.3'!$A$1:$K$32</definedName>
    <definedName name="_xlnm.Print_Area" localSheetId="5">'tavola 17.1.3 (2)'!$A$1:$J$28</definedName>
    <definedName name="_xlnm.Print_Area" localSheetId="6">'tavola 17.1.3 (3)'!$A$1:$J$28</definedName>
    <definedName name="_xlnm.Print_Area" localSheetId="7">'tavola 17.1.3 (4)'!$A$1:$L$28</definedName>
    <definedName name="_xlnm.Print_Area" localSheetId="9">'tavola 17.2.1'!$A$1:$W$39</definedName>
    <definedName name="_xlnm.Print_Area" localSheetId="10">'tavola 17.2.2'!$A$1:$F$40</definedName>
    <definedName name="_xlnm.Print_Area" localSheetId="12">'tavola 17.2.4'!$A$1:$P$10</definedName>
    <definedName name="_xlnm.Print_Area" localSheetId="14">'Tavola 17.3.1'!$A$1:$H$36</definedName>
    <definedName name="_xlnm.Print_Area" localSheetId="16">'Tavola 17.3.3'!$A$1:$G$26</definedName>
    <definedName name="_xlnm.Print_Area" localSheetId="18">'tavola 17.3.5'!$A$1:$H$18</definedName>
    <definedName name="_xlnm.Print_Area" localSheetId="20">'Tavola 17.4.1'!$A$1:$E$28</definedName>
    <definedName name="_xlnm.Print_Area" localSheetId="24">'Tavola 17.5.2'!$A$1:$D$48</definedName>
    <definedName name="DRG" localSheetId="3">#REF!</definedName>
    <definedName name="DRG" localSheetId="4">#REF!</definedName>
    <definedName name="DRG" localSheetId="5">#REF!</definedName>
    <definedName name="DRG" localSheetId="6">#REF!</definedName>
    <definedName name="DRG" localSheetId="7">#REF!</definedName>
    <definedName name="DRG">#REF!</definedName>
    <definedName name="Excel_BuiltIn_Print_Area_30">#REF!</definedName>
    <definedName name="Excel_BuiltIn_Print_Area_30_1">#REF!</definedName>
    <definedName name="REPARTI" localSheetId="3">#REF!</definedName>
    <definedName name="REPARTI" localSheetId="4">#REF!</definedName>
    <definedName name="REPARTI" localSheetId="5">#REF!</definedName>
    <definedName name="REPARTI" localSheetId="6">#REF!</definedName>
    <definedName name="REPARTI" localSheetId="7">#REF!</definedName>
    <definedName name="REPARTI">#REF!</definedName>
    <definedName name="STRUTTURE">#REF!</definedName>
  </definedNames>
  <calcPr fullCalcOnLoad="1"/>
</workbook>
</file>

<file path=xl/sharedStrings.xml><?xml version="1.0" encoding="utf-8"?>
<sst xmlns="http://schemas.openxmlformats.org/spreadsheetml/2006/main" count="863" uniqueCount="318">
  <si>
    <t>femmine</t>
  </si>
  <si>
    <t>Piemonte</t>
  </si>
  <si>
    <t>Lombardia</t>
  </si>
  <si>
    <t>Veneto</t>
  </si>
  <si>
    <t>Liguria</t>
  </si>
  <si>
    <t>Toscana</t>
  </si>
  <si>
    <t>Umbria</t>
  </si>
  <si>
    <t>Marche</t>
  </si>
  <si>
    <t>Lazio</t>
  </si>
  <si>
    <t>Abruzzo</t>
  </si>
  <si>
    <t>Molise</t>
  </si>
  <si>
    <t>Campania</t>
  </si>
  <si>
    <t>Puglia</t>
  </si>
  <si>
    <t>Basilicata</t>
  </si>
  <si>
    <t>Calabria</t>
  </si>
  <si>
    <t>Sicilia</t>
  </si>
  <si>
    <t>Sardegna</t>
  </si>
  <si>
    <t>ITALIA</t>
  </si>
  <si>
    <t>Lesioni personali volontarie</t>
  </si>
  <si>
    <t>Furto</t>
  </si>
  <si>
    <t>Violenze sessuali</t>
  </si>
  <si>
    <t>totale</t>
  </si>
  <si>
    <t>FONTI STATISTICHE</t>
  </si>
  <si>
    <t>-</t>
  </si>
  <si>
    <t>Fonte: ISTAT</t>
  </si>
  <si>
    <t>Trentino-Alto Adige</t>
  </si>
  <si>
    <t>Friuli-Venezia Giulia</t>
  </si>
  <si>
    <t>Emilia-Romagna</t>
  </si>
  <si>
    <t>Albania</t>
  </si>
  <si>
    <t>Africa</t>
  </si>
  <si>
    <t>Marocco</t>
  </si>
  <si>
    <t>Asia</t>
  </si>
  <si>
    <t xml:space="preserve"> </t>
  </si>
  <si>
    <t>17.1. LA CRIMINALITA' MINORILE</t>
  </si>
  <si>
    <t>Fonte: Istat</t>
  </si>
  <si>
    <t>di cui:</t>
  </si>
  <si>
    <t>Fonte: Ministero della Giustizia</t>
  </si>
  <si>
    <t xml:space="preserve">           Sistema informativo territoriale sulla giustizia</t>
  </si>
  <si>
    <t xml:space="preserve">           Statistiche giudiziarie penali. Vari anni</t>
  </si>
  <si>
    <t xml:space="preserve">           http://www.giustiziaminorile.it</t>
  </si>
  <si>
    <t>17.2. I MINORI CONDANNATI</t>
  </si>
  <si>
    <t>Valle d'Aosta</t>
  </si>
  <si>
    <t>Caratteri</t>
  </si>
  <si>
    <t xml:space="preserve">Totale  </t>
  </si>
  <si>
    <t>Genere</t>
  </si>
  <si>
    <t>Maschi</t>
  </si>
  <si>
    <t>Femmine</t>
  </si>
  <si>
    <t>Età</t>
  </si>
  <si>
    <t>Tipologia di delitto</t>
  </si>
  <si>
    <t>Omicidio volontario</t>
  </si>
  <si>
    <t>Omicidio colposo</t>
  </si>
  <si>
    <t>Lesioni personali colpose</t>
  </si>
  <si>
    <t>Violenza sessuale</t>
  </si>
  <si>
    <t>Rapina</t>
  </si>
  <si>
    <t>Estorsione</t>
  </si>
  <si>
    <t>Danneggiamento</t>
  </si>
  <si>
    <t>Ricettazione</t>
  </si>
  <si>
    <t>Produzione, vendita, acquisto, ecc.</t>
  </si>
  <si>
    <t>di stupefacenti</t>
  </si>
  <si>
    <t>Violenza, resistenza, oltraggio a</t>
  </si>
  <si>
    <t>pubblico ufficiale</t>
  </si>
  <si>
    <t>Contrabbando</t>
  </si>
  <si>
    <t>Detenzione di armi</t>
  </si>
  <si>
    <t>Altri delitti</t>
  </si>
  <si>
    <t xml:space="preserve">                     </t>
  </si>
  <si>
    <t>%</t>
  </si>
  <si>
    <t>Condannati in totale</t>
  </si>
  <si>
    <t>Minori condannati</t>
  </si>
  <si>
    <t>17.3. I MINORI IN ISTITUTI DI DETENZIONE</t>
  </si>
  <si>
    <t>Ingressi</t>
  </si>
  <si>
    <t>Uscite</t>
  </si>
  <si>
    <t>Centri di prima accoglienza</t>
  </si>
  <si>
    <t>di cui
stranieri</t>
  </si>
  <si>
    <t>% stranieri            sul totale</t>
  </si>
  <si>
    <t>di cui 
stranieri</t>
  </si>
  <si>
    <t>Torino</t>
  </si>
  <si>
    <t>Milano</t>
  </si>
  <si>
    <t>Trento</t>
  </si>
  <si>
    <t>Treviso</t>
  </si>
  <si>
    <t>Trieste</t>
  </si>
  <si>
    <t>Genova</t>
  </si>
  <si>
    <t>Bologna</t>
  </si>
  <si>
    <t>Firenze</t>
  </si>
  <si>
    <t>Ancona</t>
  </si>
  <si>
    <t>Roma</t>
  </si>
  <si>
    <t>L'Aquila</t>
  </si>
  <si>
    <t>Napoli</t>
  </si>
  <si>
    <t>Nisida</t>
  </si>
  <si>
    <t>Salerno</t>
  </si>
  <si>
    <t>Bari</t>
  </si>
  <si>
    <t>Lecce</t>
  </si>
  <si>
    <t>Taranto</t>
  </si>
  <si>
    <t>Potenza</t>
  </si>
  <si>
    <t>Catanzaro</t>
  </si>
  <si>
    <t>Reggio di Calabria</t>
  </si>
  <si>
    <t>Palermo</t>
  </si>
  <si>
    <t>Messina</t>
  </si>
  <si>
    <t>Caltanissetta</t>
  </si>
  <si>
    <t>Catania</t>
  </si>
  <si>
    <t>Cagliari</t>
  </si>
  <si>
    <t>Sassari</t>
  </si>
  <si>
    <t xml:space="preserve">Tavola 17.3.2 - Uscite dei minorenni dai Centri di prima accoglienza per tipo di misura cautelare applicata, </t>
  </si>
  <si>
    <t>Italiani</t>
  </si>
  <si>
    <t>Stranieri</t>
  </si>
  <si>
    <t>Totale</t>
  </si>
  <si>
    <t>Con applicazione misura cautelare</t>
  </si>
  <si>
    <t>Prescrizioni</t>
  </si>
  <si>
    <t>Permanenza in casa</t>
  </si>
  <si>
    <t>Collocamento in comunità</t>
  </si>
  <si>
    <t>Custodia cautelare</t>
  </si>
  <si>
    <t>Altre uscite</t>
  </si>
  <si>
    <t>Remissione in libertà</t>
  </si>
  <si>
    <t>Minore di 14 anni</t>
  </si>
  <si>
    <t>Minore in stato di gravidanza</t>
  </si>
  <si>
    <t>Mancanza di altri presupposti</t>
  </si>
  <si>
    <t>Decorrenza termini</t>
  </si>
  <si>
    <t>Maggiorenne</t>
  </si>
  <si>
    <t>Altro</t>
  </si>
  <si>
    <t>Istituti penali per minorenni</t>
  </si>
  <si>
    <t>Airola</t>
  </si>
  <si>
    <t>Acireale</t>
  </si>
  <si>
    <t>Quartucciu</t>
  </si>
  <si>
    <t>Regione di detenzione</t>
  </si>
  <si>
    <t>Asili nido                                                                                funzionanti</t>
  </si>
  <si>
    <t>Detenute madri                                                                                       con figli in Istituto</t>
  </si>
  <si>
    <t>Bambini con meno                                                                                                          di 3 anni in Istituto</t>
  </si>
  <si>
    <t>Detenute                                                                                 in gravidanza</t>
  </si>
  <si>
    <t>Asili nido funzionanti</t>
  </si>
  <si>
    <t>Asili nido non funzionanti</t>
  </si>
  <si>
    <t>Asili nido in allestimento</t>
  </si>
  <si>
    <t>Detenute                                                                  madri con                                                                             figli in istituto</t>
  </si>
  <si>
    <t>Detenute in gravidanza</t>
  </si>
  <si>
    <t xml:space="preserve">Autorità che ha emesso il provvedimento </t>
  </si>
  <si>
    <t>Sede processuale</t>
  </si>
  <si>
    <t>G.U.P.</t>
  </si>
  <si>
    <t>T.M. dibattimento</t>
  </si>
  <si>
    <t>C.d.A</t>
  </si>
  <si>
    <t>Bolzano</t>
  </si>
  <si>
    <t>Brescia</t>
  </si>
  <si>
    <t>Campobasso</t>
  </si>
  <si>
    <t>Perugia</t>
  </si>
  <si>
    <t>Reggio Calabria</t>
  </si>
  <si>
    <t>Venezia</t>
  </si>
  <si>
    <t>Italia</t>
  </si>
  <si>
    <t>Paese di provenienza</t>
  </si>
  <si>
    <t xml:space="preserve">Maschi </t>
  </si>
  <si>
    <t>Unione Europea</t>
  </si>
  <si>
    <t>Polonia</t>
  </si>
  <si>
    <t>Germania</t>
  </si>
  <si>
    <t>Bulgaria</t>
  </si>
  <si>
    <t>Romania</t>
  </si>
  <si>
    <t>Altri Paesi Europei</t>
  </si>
  <si>
    <t>Bosnia Erzegovina</t>
  </si>
  <si>
    <t>Macedonia</t>
  </si>
  <si>
    <t>Moldavia</t>
  </si>
  <si>
    <t>Russia</t>
  </si>
  <si>
    <t>Serbia Montenegro</t>
  </si>
  <si>
    <t>Ucraina</t>
  </si>
  <si>
    <t>Tunisia</t>
  </si>
  <si>
    <t>Altri Africa</t>
  </si>
  <si>
    <t>America</t>
  </si>
  <si>
    <t>Ecuador</t>
  </si>
  <si>
    <t>Perù</t>
  </si>
  <si>
    <t>Altri America</t>
  </si>
  <si>
    <t>Cina</t>
  </si>
  <si>
    <t>Altri Asia</t>
  </si>
  <si>
    <t>Contenuto 
della sentenza</t>
  </si>
  <si>
    <t>Estinzione</t>
  </si>
  <si>
    <t>Proscioglimento</t>
  </si>
  <si>
    <t>Rinvio a dibattimento</t>
  </si>
  <si>
    <t>Condanna</t>
  </si>
  <si>
    <t>(a) Sono i casi di cui si conosce l'esito finale nel periodo considerato. La messa alla prova del minore può durare anche più di 12 mesi</t>
  </si>
  <si>
    <t>17. MINORI E GIUSTIZIA</t>
  </si>
  <si>
    <t>Caratteristiche</t>
  </si>
  <si>
    <t>14 anni</t>
  </si>
  <si>
    <t>15 anni</t>
  </si>
  <si>
    <t>16 anni</t>
  </si>
  <si>
    <t>17 anni</t>
  </si>
  <si>
    <t xml:space="preserve">Tavola 17.2.3 - Minori condannati secondo alcune caratteristiche, rapporti di composizione rispetto al totale. </t>
  </si>
  <si>
    <t>v.a.</t>
  </si>
  <si>
    <t xml:space="preserve">(a) Il Tribunale per i Minorenni giudica i soggetti che commettono reato prima del compimento del diciottesimo anno di età. La competenza dei Servizi Minorili termina </t>
  </si>
  <si>
    <t>al compimento dei 21 anni del soggetto</t>
  </si>
  <si>
    <t>Collocamenti</t>
  </si>
  <si>
    <t>Comunità ministeriali</t>
  </si>
  <si>
    <t xml:space="preserve">S. Maria Capua Vetere </t>
  </si>
  <si>
    <t>Caltanisetta</t>
  </si>
  <si>
    <t>Ingressi e presenze</t>
  </si>
  <si>
    <t>INGRESSI</t>
  </si>
  <si>
    <t>Da Centro di Prima Accoglienza</t>
  </si>
  <si>
    <t>Da permanenza in casa</t>
  </si>
  <si>
    <t>PRESENZE</t>
  </si>
  <si>
    <t>Presenza media giornaliera</t>
  </si>
  <si>
    <t>17.4. MADRI DETENUTE</t>
  </si>
  <si>
    <t xml:space="preserve">Tavola 17.5.3 - Casi di messa alla prova ex art.28 D.P.R. 448/88 per esito della messa alla prova. ITALIA. </t>
  </si>
  <si>
    <t xml:space="preserve">Tavola 17.5.1 - Provvedimenti di messa alla prova ex art.28 D.P.R. 448/88 per Autorità che ha emesso </t>
  </si>
  <si>
    <t>17.5. I MINORI MESSI ALLA PROVA</t>
  </si>
  <si>
    <t>Fonte: Elaborazione Centro Nazionale di Documentazione e Analisi sull'infanzia e l'adolescenza su dati Istat</t>
  </si>
  <si>
    <t>Fonte: Elaborazione Centro Nazionale di Documentazione e Analisi sull'infanzia e l'adolescenza su dati Ministero della Giustizia</t>
  </si>
  <si>
    <t>Egitto</t>
  </si>
  <si>
    <t>Senegal</t>
  </si>
  <si>
    <t>Colombia</t>
  </si>
  <si>
    <t>Pakistan</t>
  </si>
  <si>
    <t xml:space="preserve">Tavola 17.5.2 - Minori messi alla prova ex art. 28 D.P.R. 448/88 per genere e Paese di provenienza </t>
  </si>
  <si>
    <t xml:space="preserve">                          il provvedimento e sede processuale - Anno 2011</t>
  </si>
  <si>
    <t>Fonte: Ministero della Giustizia Minorile</t>
  </si>
  <si>
    <t xml:space="preserve">                          del minore - Anno 2011</t>
  </si>
  <si>
    <t>Altri Europa</t>
  </si>
  <si>
    <r>
      <t xml:space="preserve">                          Anni 2001-2011 </t>
    </r>
    <r>
      <rPr>
        <i/>
        <sz val="10"/>
        <rFont val="Arial"/>
        <family val="2"/>
      </rPr>
      <t>(Valori percentuali sui casi definiti</t>
    </r>
    <r>
      <rPr>
        <i/>
        <vertAlign val="superscript"/>
        <sz val="10"/>
        <rFont val="Arial"/>
        <family val="2"/>
      </rPr>
      <t>(a)</t>
    </r>
    <r>
      <rPr>
        <i/>
        <sz val="10"/>
        <rFont val="Arial"/>
        <family val="2"/>
      </rPr>
      <t>)</t>
    </r>
  </si>
  <si>
    <t>Fonte: Elaborazione Centro Nazionale di Documentazione e Analisi sull'infanzia e l'adolescenza su dati Ministero della Giustizia Minorile</t>
  </si>
  <si>
    <t>Pontremoli</t>
  </si>
  <si>
    <t>Per custodia cautelare</t>
  </si>
  <si>
    <t>Per esecuzione della pena</t>
  </si>
  <si>
    <t xml:space="preserve">Dalla libertà </t>
  </si>
  <si>
    <t>Da comunità per trasformazione della misura</t>
  </si>
  <si>
    <t>Da aggravamento misura cautelare (art.22 c.3)</t>
  </si>
  <si>
    <t>Da evasione</t>
  </si>
  <si>
    <t>Da istituto penale per adulti</t>
  </si>
  <si>
    <t>Dalla libertà</t>
  </si>
  <si>
    <t>Da comunità</t>
  </si>
  <si>
    <t>Per revoca affidamento in prova al Servizio sociale</t>
  </si>
  <si>
    <t>Per sospensione affidamento in prova al Servizio sociale</t>
  </si>
  <si>
    <t>Per revoca detenzione domiciliare</t>
  </si>
  <si>
    <t>Per revoca libertà controllata</t>
  </si>
  <si>
    <t>Per revoca concessione legge 199/2010</t>
  </si>
  <si>
    <t>Per sospensione detenzione domiciliare</t>
  </si>
  <si>
    <t>Da arresti domiciliari (adulti)</t>
  </si>
  <si>
    <t>(a) sono esclusi i trasferimenti tra IPM</t>
  </si>
  <si>
    <t>Presenti alla fine del periodo</t>
  </si>
  <si>
    <r>
      <t>Totale Ingressi</t>
    </r>
    <r>
      <rPr>
        <b/>
        <vertAlign val="superscript"/>
        <sz val="9"/>
        <rFont val="Arial"/>
        <family val="2"/>
      </rPr>
      <t>(a)</t>
    </r>
  </si>
  <si>
    <t>Rientro da evasione</t>
  </si>
  <si>
    <t>Ingressi di semiliberi</t>
  </si>
  <si>
    <t>Ingressi di semidetenuti</t>
  </si>
  <si>
    <t xml:space="preserve">           Dipartimento Giustizia minorile</t>
  </si>
  <si>
    <t xml:space="preserve">           http://www.giustizia.it</t>
  </si>
  <si>
    <t>…</t>
  </si>
  <si>
    <t xml:space="preserve">Piemonte </t>
  </si>
  <si>
    <t xml:space="preserve">Lazio </t>
  </si>
  <si>
    <t>Fonte: Istat e Ministero dell'Interno</t>
  </si>
  <si>
    <t>N.B. Per problemi di comparabilità intervenuti in conseguenza alle profonde modificazioni subite dalla rilevazione a partire dal 2004, i dati 2004-2008 non sono diffusi in quanto ritenuti non attendibili</t>
  </si>
  <si>
    <t>2002</t>
  </si>
  <si>
    <t>2003</t>
  </si>
  <si>
    <t>2009</t>
  </si>
  <si>
    <t>2010</t>
  </si>
  <si>
    <t>N.B. Ogni (presunto) autore minori di 18 anni denunciato, arrestato o fermato, è conteggiato una sola volta per ciascuna tipologia di delitto commessa, indipendentemente dal numero di provvedimenti emessi nei suoi confronti dall'Autorità giudiziaria. Nel caso siano stati emessi nei suoi confronti provvedimenti relativi a tipologie diverse di delitto, l'autore verrà conteggiato più volte (una per ogni tipologia).</t>
  </si>
  <si>
    <t>N.B. Dal 2004 sono stati adottatti significativi cambiamenti metodologici che possono compromettere l'omogeneità della serie storica e la confrontabilità del fenomeno nel tempo. Queste modificazioni derivano dal passaggio di competenza della rilevazione dell'Istat, titolare dell'indagine fino al 2003, al Ministero dell'interno e hanno comportato: modifiche nell'universo e nel sistema di rilevazione; una diversa definizione di alcune tipologie di delitto, una più esatta determinazione del periodo e del luogo del commesso delitto. Per alcuni delitti, mancano informazioni precise sul luogo ove sono stati commessi, per cui in alcuni casi la somma dei delitti distinti per regione e per ripartizione può non coincidere con il totale Italia.</t>
  </si>
  <si>
    <t>Omicidi volontari cosumati</t>
  </si>
  <si>
    <t>Tentati omicidi</t>
  </si>
  <si>
    <t>Omicidi colposi</t>
  </si>
  <si>
    <t xml:space="preserve">Percosse </t>
  </si>
  <si>
    <t xml:space="preserve">Lesioni dolose </t>
  </si>
  <si>
    <t xml:space="preserve">Minacce </t>
  </si>
  <si>
    <t xml:space="preserve">Sequestri di persona </t>
  </si>
  <si>
    <t xml:space="preserve">Ingiurie </t>
  </si>
  <si>
    <t xml:space="preserve">Violenze sessuali </t>
  </si>
  <si>
    <t xml:space="preserve">Atti sessuali con minorenne </t>
  </si>
  <si>
    <t xml:space="preserve">Corruzione di minorenne </t>
  </si>
  <si>
    <t>Sfruttamento e favoreggia-
mento della prostituzione</t>
  </si>
  <si>
    <t>Pornografia minorile e detenzione di materiale pedopornografico</t>
  </si>
  <si>
    <t>(a) Ogni (presunto) autore minore di 18 anni denunciato, arrestato o fermato, è conteggiato una sola volta per ciascuna tipologia di delitto commessa, indipendentemente dal numero di provvedimenti emessi nei suoi confronti dall'Autorità giudiziaria. Nel caso siano stati emessi nei suoi confronti provvedimenti relativi a tipologie diverse di delitto, l'autore verrà conteggiato più volte (una per ogni tipologia).</t>
  </si>
  <si>
    <t>(b) La somma dei delitti distinti per provincia può non coincidere con il totale della regione e quella delle regioni con il totale Italia, a causa della mancata precisazione, per alcuni delitti, del luogo ove sono stati commessi (o dell'indicazione della regione del commesso delitto ma non della provincia).</t>
  </si>
  <si>
    <r>
      <t xml:space="preserve">                    dalle Forze di polizia </t>
    </r>
    <r>
      <rPr>
        <b/>
        <vertAlign val="superscript"/>
        <sz val="10"/>
        <rFont val="Arial"/>
        <family val="2"/>
      </rPr>
      <t>(a)</t>
    </r>
    <r>
      <rPr>
        <b/>
        <sz val="10"/>
        <rFont val="Arial"/>
        <family val="2"/>
      </rPr>
      <t>, per tipo di delitto attribuito e regione del commesso delitto</t>
    </r>
    <r>
      <rPr>
        <b/>
        <vertAlign val="superscript"/>
        <sz val="10"/>
        <rFont val="Arial"/>
        <family val="2"/>
      </rPr>
      <t xml:space="preserve"> (b)</t>
    </r>
    <r>
      <rPr>
        <b/>
        <sz val="10"/>
        <rFont val="Arial"/>
        <family val="2"/>
      </rPr>
      <t xml:space="preserve"> - Anno 2010 </t>
    </r>
    <r>
      <rPr>
        <i/>
        <sz val="10"/>
        <rFont val="Arial"/>
        <family val="2"/>
      </rPr>
      <t>(valori assoluti)</t>
    </r>
  </si>
  <si>
    <t>Furti</t>
  </si>
  <si>
    <t>Rapine</t>
  </si>
  <si>
    <t>Estorsioni</t>
  </si>
  <si>
    <t xml:space="preserve">Truffe e frodi informatiche </t>
  </si>
  <si>
    <t>Delitti informatici</t>
  </si>
  <si>
    <t>Contraffazione di marchi e prodotti industriali</t>
  </si>
  <si>
    <t>Violazione della proprietà intellettuale</t>
  </si>
  <si>
    <t xml:space="preserve">Ricettazione </t>
  </si>
  <si>
    <t>Riciclaggio e 
impiego di denaro, 
beni o utilità di provenienza illecita</t>
  </si>
  <si>
    <t xml:space="preserve">Usura </t>
  </si>
  <si>
    <t>Incendi</t>
  </si>
  <si>
    <t xml:space="preserve">Normativa sugli stupefacenti </t>
  </si>
  <si>
    <t xml:space="preserve">Attentati </t>
  </si>
  <si>
    <t xml:space="preserve">Associazione per delinquere </t>
  </si>
  <si>
    <t xml:space="preserve">Associazione di tipo mafioso </t>
  </si>
  <si>
    <t>Tavola 17.1.2 - Minorenni denunciati per ogni tipologia di delitto escluso il furto sul totale dei</t>
  </si>
  <si>
    <t xml:space="preserve">Tavola 17.1.3 - Numero di segnalazioni relative a persone minori di 18 anni denunciate e arrestate/fermate </t>
  </si>
  <si>
    <t>Tavola 17.3.1 - segue</t>
  </si>
  <si>
    <t xml:space="preserve">                        minorenni denunciati, per regioni - Anni 2001-2003 e 2009-2010</t>
  </si>
  <si>
    <t>Tavola 17.1.1 - Minorenni denunciati per ogni tipologia di reato sul totale delle persone denunciate,</t>
  </si>
  <si>
    <t xml:space="preserve">                      per regioni - Anni 2001-2003 e 2009-2010</t>
  </si>
  <si>
    <t xml:space="preserve">Danneggia-menti </t>
  </si>
  <si>
    <t xml:space="preserve">Danneggia-mento seguito da incendio </t>
  </si>
  <si>
    <t>Regione</t>
  </si>
  <si>
    <t>Totale segnalazioni</t>
  </si>
  <si>
    <t>Tavola 17.2.2 - Minori condannati secondo alcune caratteristiche. ITALIA - Anni 2002 e 2007-2009</t>
  </si>
  <si>
    <t xml:space="preserve">Tavola 17.2.1 - Minorenni condannati per delitto con sentenza irrevocabile per distretto di Corte di appello, </t>
  </si>
  <si>
    <t>M</t>
  </si>
  <si>
    <t>F</t>
  </si>
  <si>
    <t>Distretto di corte d'appello</t>
  </si>
  <si>
    <t>Bolzano (Sez.)</t>
  </si>
  <si>
    <t>Taranto (Sez.)</t>
  </si>
  <si>
    <t>Sassari (Sez.)</t>
  </si>
  <si>
    <t xml:space="preserve">                          ITALIA - Anni 2002 e 2007-2009</t>
  </si>
  <si>
    <t>Tavola 17.2.4 - Condannati e minori condannati. ITALIA - Anni 2002 e 2007-2009</t>
  </si>
  <si>
    <t xml:space="preserve">Fonte: Istat </t>
  </si>
  <si>
    <t>Minorenni segnalati per 1.000 residenti di 14-17 anni</t>
  </si>
  <si>
    <t>(a) al 31/12 di ogni anno</t>
  </si>
  <si>
    <r>
      <t>Anni</t>
    </r>
    <r>
      <rPr>
        <vertAlign val="superscript"/>
        <sz val="9"/>
        <rFont val="Arial"/>
        <family val="2"/>
      </rPr>
      <t>(a)</t>
    </r>
  </si>
  <si>
    <r>
      <t>Tavola 17.3.1 - Movimento dei minorenni</t>
    </r>
    <r>
      <rPr>
        <b/>
        <vertAlign val="superscript"/>
        <sz val="10"/>
        <rFont val="Arial"/>
        <family val="2"/>
      </rPr>
      <t>(a)</t>
    </r>
    <r>
      <rPr>
        <b/>
        <sz val="10"/>
        <rFont val="Arial"/>
        <family val="2"/>
      </rPr>
      <t xml:space="preserve"> nei Centri di prima accoglienza per cittadinanza - Anno 2012</t>
    </r>
  </si>
  <si>
    <t>Estraneità al fatto</t>
  </si>
  <si>
    <t xml:space="preserve">                          cittadinanza e genere. ITALIA -  Anno 2012</t>
  </si>
  <si>
    <t>Tavola 17.3.3 - Ingressi e presenza media giornaliera negli Istituti penali per minorenni - Anno 2012</t>
  </si>
  <si>
    <t>Tavola 17.3.4 - Ingressi e presenze negli Istituti penali per minorenni per nazionalità. ITALIA - Anno 2012</t>
  </si>
  <si>
    <t>Da comunità per nuovo procedimento</t>
  </si>
  <si>
    <t>Da prescrizioni</t>
  </si>
  <si>
    <t xml:space="preserve">       Tavole elaborate a ottobre 2013</t>
  </si>
  <si>
    <t>Fonte : Ministero dell'interno</t>
  </si>
  <si>
    <t>http://www.interno.gov.it</t>
  </si>
  <si>
    <t>N.B. Ogni (presunto) autore minore di 18 anni denunciato, arrestato o fermato, è conteggiato una sola volta per ciascuna tipologia di delitto commessa, indipendentemente dal numero di provvedimenti emessi nei suoi confronti dall'Autorità giudiziaria. Nel caso siano stati emessi nei suoi confronti provvedimenti relativi a tipologie diverse di delitto, l'autore verrà conteggiato più volte (una per ogni tipologia).</t>
  </si>
  <si>
    <r>
      <t xml:space="preserve">                              età al momento del delitto più grave e genere - Anno 2009 </t>
    </r>
    <r>
      <rPr>
        <i/>
        <sz val="10"/>
        <rFont val="Arial"/>
        <family val="2"/>
      </rPr>
      <t>(valori assoluti)</t>
    </r>
  </si>
  <si>
    <t>&lt;=14 anni</t>
  </si>
  <si>
    <t>Classi d'età</t>
  </si>
  <si>
    <t>Tavola 17.4.1 - Detenute e madri con figli di età inferiore a tre anni e asili nido negli istutiti penitenziari - Al 31 dicembre 2012</t>
  </si>
  <si>
    <t>Tavola 17.4.2 - Asili nido e detenute madri con figli di età inferiore a tre anni conviventi. ITALIA</t>
  </si>
  <si>
    <t>Bambini con meno                                                     di tre anni                                                                          in istituto</t>
  </si>
  <si>
    <t>Tavola 17.3.5 - Collocamenti e uscite dalle Comunità ministeriali - Anno 2012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</si>
</sst>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Red]\-&quot;L.&quot;\ #,##0"/>
    <numFmt numFmtId="165" formatCode="_-&quot;L.&quot;\ * #,##0_-;\-&quot;L.&quot;\ * #,##0_-;_-&quot;L.&quot;\ * &quot;-&quot;_-;_-@_-"/>
    <numFmt numFmtId="166" formatCode="_-&quot;L.&quot;\ * #,##0.00_-;\-&quot;L.&quot;\ * #,##0.00_-;_-&quot;L.&quot;\ * &quot;-&quot;??_-;_-@_-"/>
    <numFmt numFmtId="167" formatCode="0.0"/>
    <numFmt numFmtId="168" formatCode="#,##0.0"/>
    <numFmt numFmtId="169" formatCode="_-* #,##0.0_-;\-* #,##0.0_-;_-* &quot;-&quot;_-;_-@_-"/>
    <numFmt numFmtId="170" formatCode="0.0\ "/>
    <numFmt numFmtId="171" formatCode="_-* #,##0;\-* #,##0;_-* &quot;-&quot;;_-@"/>
    <numFmt numFmtId="172" formatCode="General_)"/>
    <numFmt numFmtId="173" formatCode="#,##0;[Red]#,##0"/>
    <numFmt numFmtId="174" formatCode="_-@"/>
    <numFmt numFmtId="175" formatCode="_-* #,##0_-_-_-;[Blue]_-* \-#,##0_-_-_-;_-* &quot;-&quot;_-_-_-;[Red]_-@_-_-_-"/>
    <numFmt numFmtId="176" formatCode="_-* #,##0;\-* #,##0;_-* \-;_-@"/>
    <numFmt numFmtId="177" formatCode="_-* #,##0_-;\-* #,##0_-;_-* \-_-;_-@_-"/>
    <numFmt numFmtId="178" formatCode="_-* #,##0.0;\-* #,##0.0;_-* \-;_-@"/>
    <numFmt numFmtId="179" formatCode="_-[$€-2]\ * #,##0.00_-;\-[$€-2]\ * #,##0.00_-;_-[$€-2]\ * &quot;-&quot;??_-"/>
  </numFmts>
  <fonts count="67">
    <font>
      <sz val="10"/>
      <name val="Arial"/>
      <family val="0"/>
    </font>
    <font>
      <sz val="11"/>
      <name val="Times New Roman"/>
      <family val="1"/>
    </font>
    <font>
      <sz val="10"/>
      <name val="Times New Roman"/>
      <family val="1"/>
    </font>
    <font>
      <sz val="10"/>
      <name val="MS Sans Serif"/>
      <family val="2"/>
    </font>
    <font>
      <sz val="12"/>
      <name val="Arial"/>
      <family val="2"/>
    </font>
    <font>
      <b/>
      <sz val="10"/>
      <name val="Arial"/>
      <family val="2"/>
    </font>
    <font>
      <sz val="9"/>
      <name val="Arial"/>
      <family val="2"/>
    </font>
    <font>
      <b/>
      <sz val="9"/>
      <name val="Arial"/>
      <family val="2"/>
    </font>
    <font>
      <sz val="10"/>
      <name val="System"/>
      <family val="2"/>
    </font>
    <font>
      <i/>
      <sz val="9"/>
      <name val="Arial"/>
      <family val="2"/>
    </font>
    <font>
      <b/>
      <i/>
      <sz val="9"/>
      <name val="Arial"/>
      <family val="2"/>
    </font>
    <font>
      <i/>
      <sz val="12"/>
      <name val="Arial"/>
      <family val="2"/>
    </font>
    <font>
      <sz val="8"/>
      <name val="Arial"/>
      <family val="2"/>
    </font>
    <font>
      <u val="single"/>
      <sz val="10"/>
      <color indexed="12"/>
      <name val="Arial"/>
      <family val="2"/>
    </font>
    <font>
      <u val="single"/>
      <sz val="10"/>
      <color indexed="36"/>
      <name val="Arial"/>
      <family val="2"/>
    </font>
    <font>
      <b/>
      <sz val="18"/>
      <name val="Arial"/>
      <family val="2"/>
    </font>
    <font>
      <b/>
      <sz val="12"/>
      <name val="Arial"/>
      <family val="2"/>
    </font>
    <font>
      <b/>
      <sz val="14"/>
      <name val="Arial"/>
      <family val="2"/>
    </font>
    <font>
      <sz val="7"/>
      <name val="Arial"/>
      <family val="2"/>
    </font>
    <font>
      <sz val="8"/>
      <color indexed="8"/>
      <name val="Times New Roman"/>
      <family val="1"/>
    </font>
    <font>
      <sz val="12"/>
      <name val="Courier"/>
      <family val="3"/>
    </font>
    <font>
      <sz val="8"/>
      <name val="Times New Roman"/>
      <family val="1"/>
    </font>
    <font>
      <b/>
      <vertAlign val="superscript"/>
      <sz val="10"/>
      <name val="Arial"/>
      <family val="2"/>
    </font>
    <font>
      <sz val="9"/>
      <color indexed="8"/>
      <name val="Arial"/>
      <family val="2"/>
    </font>
    <font>
      <b/>
      <sz val="9"/>
      <color indexed="8"/>
      <name val="Arial"/>
      <family val="2"/>
    </font>
    <font>
      <i/>
      <sz val="9"/>
      <color indexed="8"/>
      <name val="Arial"/>
      <family val="2"/>
    </font>
    <font>
      <sz val="9"/>
      <name val="Times New Roman"/>
      <family val="1"/>
    </font>
    <font>
      <b/>
      <sz val="10"/>
      <name val="Times New Roman"/>
      <family val="1"/>
    </font>
    <font>
      <i/>
      <vertAlign val="superscript"/>
      <sz val="10"/>
      <name val="Arial"/>
      <family val="2"/>
    </font>
    <font>
      <i/>
      <sz val="10"/>
      <name val="Arial"/>
      <family val="2"/>
    </font>
    <font>
      <b/>
      <i/>
      <sz val="9"/>
      <color indexed="8"/>
      <name val="Arial"/>
      <family val="2"/>
    </font>
    <font>
      <sz val="12"/>
      <name val="Courier New"/>
      <family val="3"/>
    </font>
    <font>
      <b/>
      <vertAlign val="superscript"/>
      <sz val="9"/>
      <name val="Arial"/>
      <family val="2"/>
    </font>
    <font>
      <vertAlign val="superscript"/>
      <sz val="9"/>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179" fontId="0" fillId="0" borderId="0" applyFont="0" applyFill="0" applyBorder="0" applyAlignment="0" applyProtection="0"/>
    <xf numFmtId="174" fontId="19" fillId="28" borderId="4">
      <alignment horizontal="left" vertical="center" wrapText="1"/>
      <protection/>
    </xf>
    <xf numFmtId="0" fontId="55" fillId="29" borderId="1" applyNumberFormat="0" applyAlignment="0" applyProtection="0"/>
    <xf numFmtId="175" fontId="19" fillId="28" borderId="4" applyFont="0" applyFill="0" applyProtection="0">
      <alignment horizontal="right" vertical="center"/>
    </xf>
    <xf numFmtId="43" fontId="0" fillId="0" borderId="0" applyFont="0" applyFill="0" applyBorder="0" applyAlignment="0" applyProtection="0"/>
    <xf numFmtId="38" fontId="3" fillId="0" borderId="0" applyFont="0" applyFill="0" applyBorder="0" applyAlignment="0" applyProtection="0"/>
    <xf numFmtId="41" fontId="0" fillId="0" borderId="0" applyFont="0" applyFill="0" applyBorder="0" applyAlignment="0" applyProtection="0"/>
    <xf numFmtId="177" fontId="0" fillId="0" borderId="0" applyFill="0" applyBorder="0" applyAlignment="0" applyProtection="0"/>
    <xf numFmtId="41" fontId="0" fillId="0" borderId="0" applyFont="0" applyFill="0" applyBorder="0" applyAlignment="0" applyProtection="0"/>
    <xf numFmtId="0" fontId="56" fillId="30" borderId="0" applyNumberFormat="0" applyBorder="0" applyAlignment="0" applyProtection="0"/>
    <xf numFmtId="0" fontId="0" fillId="0" borderId="0">
      <alignment/>
      <protection/>
    </xf>
    <xf numFmtId="3" fontId="2" fillId="0" borderId="0">
      <alignment/>
      <protection/>
    </xf>
    <xf numFmtId="3" fontId="2" fillId="0" borderId="0">
      <alignment/>
      <protection/>
    </xf>
    <xf numFmtId="3" fontId="2" fillId="0" borderId="0">
      <alignment/>
      <protection/>
    </xf>
    <xf numFmtId="3" fontId="2" fillId="0" borderId="0">
      <alignment/>
      <protection/>
    </xf>
    <xf numFmtId="3" fontId="2"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2" fillId="0" borderId="0">
      <alignment/>
      <protection/>
    </xf>
    <xf numFmtId="3" fontId="2" fillId="0" borderId="0">
      <alignment/>
      <protection/>
    </xf>
    <xf numFmtId="172" fontId="20" fillId="0" borderId="0">
      <alignment/>
      <protection/>
    </xf>
    <xf numFmtId="172" fontId="20" fillId="0" borderId="0">
      <alignment/>
      <protection/>
    </xf>
    <xf numFmtId="172" fontId="31" fillId="0" borderId="0">
      <alignment/>
      <protection/>
    </xf>
    <xf numFmtId="172" fontId="20" fillId="0" borderId="0">
      <alignment/>
      <protection/>
    </xf>
    <xf numFmtId="0" fontId="8" fillId="0" borderId="0">
      <alignment/>
      <protection/>
    </xf>
    <xf numFmtId="0" fontId="0" fillId="0" borderId="0">
      <alignment/>
      <protection/>
    </xf>
    <xf numFmtId="0" fontId="0" fillId="31" borderId="5" applyNumberFormat="0" applyFont="0" applyAlignment="0" applyProtection="0"/>
    <xf numFmtId="0" fontId="2" fillId="0" borderId="0">
      <alignment/>
      <protection/>
    </xf>
    <xf numFmtId="0" fontId="57" fillId="20" borderId="6" applyNumberFormat="0" applyAlignment="0" applyProtection="0"/>
    <xf numFmtId="9" fontId="0" fillId="0" borderId="0" applyFont="0" applyFill="0" applyBorder="0" applyAlignment="0" applyProtection="0"/>
    <xf numFmtId="49" fontId="21" fillId="32" borderId="7" applyFont="0" applyFill="0">
      <alignment horizontal="center" vertical="center" wrapText="1"/>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0" borderId="10" applyNumberFormat="0" applyFill="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33" borderId="0" applyNumberFormat="0" applyBorder="0" applyAlignment="0" applyProtection="0"/>
    <xf numFmtId="0" fontId="66" fillId="34" borderId="0" applyNumberFormat="0" applyBorder="0" applyAlignment="0" applyProtection="0"/>
    <xf numFmtId="166" fontId="0" fillId="0" borderId="0" applyFont="0" applyFill="0" applyBorder="0" applyAlignment="0" applyProtection="0"/>
    <xf numFmtId="164" fontId="3" fillId="0" borderId="0" applyFont="0" applyFill="0" applyBorder="0" applyAlignment="0" applyProtection="0"/>
    <xf numFmtId="165" fontId="0" fillId="0" borderId="0" applyFont="0" applyFill="0" applyBorder="0" applyAlignment="0" applyProtection="0"/>
  </cellStyleXfs>
  <cellXfs count="350">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12" xfId="0" applyFont="1" applyBorder="1" applyAlignment="1">
      <alignment/>
    </xf>
    <xf numFmtId="0" fontId="6" fillId="0" borderId="0" xfId="0" applyFont="1" applyAlignment="1">
      <alignment/>
    </xf>
    <xf numFmtId="3" fontId="6" fillId="0" borderId="0" xfId="0" applyNumberFormat="1" applyFont="1" applyBorder="1" applyAlignment="1">
      <alignment/>
    </xf>
    <xf numFmtId="0" fontId="6" fillId="0" borderId="0" xfId="0" applyFont="1" applyBorder="1" applyAlignment="1">
      <alignment/>
    </xf>
    <xf numFmtId="0" fontId="7" fillId="0" borderId="0" xfId="0" applyFont="1" applyAlignment="1">
      <alignment/>
    </xf>
    <xf numFmtId="0" fontId="7" fillId="0" borderId="12" xfId="0" applyFont="1" applyBorder="1" applyAlignment="1">
      <alignment/>
    </xf>
    <xf numFmtId="0" fontId="6" fillId="0" borderId="13" xfId="0" applyFont="1" applyBorder="1" applyAlignment="1">
      <alignment horizontal="right"/>
    </xf>
    <xf numFmtId="0" fontId="6" fillId="0" borderId="0" xfId="71" applyFont="1">
      <alignment/>
      <protection/>
    </xf>
    <xf numFmtId="3" fontId="0" fillId="0" borderId="0" xfId="66" applyFont="1">
      <alignment/>
      <protection/>
    </xf>
    <xf numFmtId="3" fontId="0" fillId="0" borderId="0" xfId="66" applyFont="1" applyAlignment="1" quotePrefix="1">
      <alignment horizontal="left"/>
      <protection/>
    </xf>
    <xf numFmtId="0" fontId="0" fillId="0" borderId="0" xfId="61" applyFont="1">
      <alignment/>
      <protection/>
    </xf>
    <xf numFmtId="0" fontId="4" fillId="0" borderId="0" xfId="61" applyFont="1" applyFill="1">
      <alignment/>
      <protection/>
    </xf>
    <xf numFmtId="0" fontId="11" fillId="0" borderId="0" xfId="65" applyFont="1" applyFill="1">
      <alignment/>
      <protection/>
    </xf>
    <xf numFmtId="0" fontId="7" fillId="0" borderId="0" xfId="0" applyFont="1" applyAlignment="1">
      <alignment horizontal="left"/>
    </xf>
    <xf numFmtId="3" fontId="15" fillId="0" borderId="0" xfId="66" applyFont="1">
      <alignment/>
      <protection/>
    </xf>
    <xf numFmtId="3" fontId="17" fillId="0" borderId="0" xfId="66" applyFont="1">
      <alignment/>
      <protection/>
    </xf>
    <xf numFmtId="0" fontId="12" fillId="0" borderId="0" xfId="0" applyFont="1" applyBorder="1" applyAlignment="1">
      <alignment horizontal="left"/>
    </xf>
    <xf numFmtId="0" fontId="12" fillId="0" borderId="0" xfId="0" applyFont="1" applyAlignment="1">
      <alignment/>
    </xf>
    <xf numFmtId="0" fontId="9" fillId="0" borderId="0" xfId="71" applyFont="1">
      <alignment/>
      <protection/>
    </xf>
    <xf numFmtId="0" fontId="11" fillId="0" borderId="0" xfId="63" applyFont="1">
      <alignment/>
      <protection/>
    </xf>
    <xf numFmtId="0" fontId="0" fillId="0" borderId="0" xfId="64" applyFont="1">
      <alignment/>
      <protection/>
    </xf>
    <xf numFmtId="3" fontId="0" fillId="0" borderId="0" xfId="56" applyFont="1">
      <alignment/>
      <protection/>
    </xf>
    <xf numFmtId="3" fontId="0" fillId="0" borderId="0" xfId="56" applyFont="1" applyBorder="1">
      <alignment/>
      <protection/>
    </xf>
    <xf numFmtId="3" fontId="6" fillId="0" borderId="12" xfId="56" applyFont="1" applyBorder="1">
      <alignment/>
      <protection/>
    </xf>
    <xf numFmtId="3" fontId="6" fillId="0" borderId="0" xfId="56" applyFont="1" applyBorder="1">
      <alignment/>
      <protection/>
    </xf>
    <xf numFmtId="3" fontId="6" fillId="0" borderId="0" xfId="56" applyFont="1">
      <alignment/>
      <protection/>
    </xf>
    <xf numFmtId="0" fontId="6" fillId="0" borderId="0" xfId="56" applyNumberFormat="1" applyFont="1" applyAlignment="1">
      <alignment horizontal="left"/>
      <protection/>
    </xf>
    <xf numFmtId="3" fontId="6" fillId="0" borderId="0" xfId="56" applyFont="1" applyAlignment="1">
      <alignment horizontal="right"/>
      <protection/>
    </xf>
    <xf numFmtId="0" fontId="6" fillId="0" borderId="0" xfId="56" applyNumberFormat="1" applyFont="1" applyFill="1" applyAlignment="1">
      <alignment horizontal="left"/>
      <protection/>
    </xf>
    <xf numFmtId="0" fontId="7" fillId="0" borderId="12" xfId="56" applyNumberFormat="1" applyFont="1" applyFill="1" applyBorder="1" applyAlignment="1" quotePrefix="1">
      <alignment horizontal="left"/>
      <protection/>
    </xf>
    <xf numFmtId="3" fontId="7" fillId="0" borderId="12" xfId="56" applyNumberFormat="1" applyFont="1" applyFill="1" applyBorder="1" applyAlignment="1">
      <alignment horizontal="right"/>
      <protection/>
    </xf>
    <xf numFmtId="0" fontId="7" fillId="0" borderId="0" xfId="56" applyNumberFormat="1" applyFont="1" applyFill="1" applyBorder="1" applyAlignment="1" quotePrefix="1">
      <alignment horizontal="left"/>
      <protection/>
    </xf>
    <xf numFmtId="3" fontId="7" fillId="0" borderId="0" xfId="56" applyNumberFormat="1" applyFont="1" applyFill="1" applyBorder="1" applyAlignment="1">
      <alignment horizontal="right"/>
      <protection/>
    </xf>
    <xf numFmtId="3" fontId="7" fillId="0" borderId="0" xfId="56" applyNumberFormat="1" applyFont="1" applyBorder="1" applyAlignment="1">
      <alignment horizontal="right"/>
      <protection/>
    </xf>
    <xf numFmtId="3" fontId="12" fillId="0" borderId="0" xfId="56" applyFont="1" applyAlignment="1">
      <alignment/>
      <protection/>
    </xf>
    <xf numFmtId="3" fontId="5" fillId="0" borderId="0" xfId="56" applyFont="1" applyAlignment="1">
      <alignment horizontal="left"/>
      <protection/>
    </xf>
    <xf numFmtId="3" fontId="0" fillId="0" borderId="0" xfId="56" applyFont="1" applyAlignment="1">
      <alignment/>
      <protection/>
    </xf>
    <xf numFmtId="3" fontId="5" fillId="0" borderId="12" xfId="56" applyFont="1" applyBorder="1" applyAlignment="1" quotePrefix="1">
      <alignment horizontal="left"/>
      <protection/>
    </xf>
    <xf numFmtId="3" fontId="6" fillId="0" borderId="12" xfId="56" applyFont="1" applyBorder="1" applyAlignment="1">
      <alignment/>
      <protection/>
    </xf>
    <xf numFmtId="0" fontId="6" fillId="0" borderId="13" xfId="56" applyNumberFormat="1" applyFont="1" applyBorder="1" applyAlignment="1">
      <alignment/>
      <protection/>
    </xf>
    <xf numFmtId="3" fontId="6" fillId="0" borderId="0" xfId="56" applyFont="1" applyAlignment="1">
      <alignment/>
      <protection/>
    </xf>
    <xf numFmtId="3" fontId="2" fillId="0" borderId="0" xfId="56" applyAlignment="1">
      <alignment/>
      <protection/>
    </xf>
    <xf numFmtId="3" fontId="7" fillId="0" borderId="0" xfId="56" applyFont="1" applyAlignment="1" quotePrefix="1">
      <alignment horizontal="left"/>
      <protection/>
    </xf>
    <xf numFmtId="3" fontId="7" fillId="0" borderId="0" xfId="56" applyFont="1" applyAlignment="1">
      <alignment/>
      <protection/>
    </xf>
    <xf numFmtId="3" fontId="6" fillId="0" borderId="0" xfId="56" applyFont="1" applyAlignment="1">
      <alignment horizontal="left"/>
      <protection/>
    </xf>
    <xf numFmtId="3" fontId="6" fillId="0" borderId="0" xfId="56" applyFont="1" applyBorder="1" applyAlignment="1">
      <alignment horizontal="left"/>
      <protection/>
    </xf>
    <xf numFmtId="3" fontId="6" fillId="0" borderId="0" xfId="56" applyFont="1" applyBorder="1" applyAlignment="1">
      <alignment/>
      <protection/>
    </xf>
    <xf numFmtId="3" fontId="6" fillId="0" borderId="0" xfId="56" applyFont="1" applyAlignment="1" quotePrefix="1">
      <alignment horizontal="left"/>
      <protection/>
    </xf>
    <xf numFmtId="3" fontId="6" fillId="0" borderId="12" xfId="56" applyFont="1" applyBorder="1" applyAlignment="1">
      <alignment horizontal="left"/>
      <protection/>
    </xf>
    <xf numFmtId="3" fontId="12" fillId="0" borderId="0" xfId="55" applyFont="1" applyFill="1">
      <alignment/>
      <protection/>
    </xf>
    <xf numFmtId="3" fontId="7" fillId="0" borderId="12" xfId="56" applyFont="1" applyBorder="1" applyAlignment="1" quotePrefix="1">
      <alignment horizontal="left"/>
      <protection/>
    </xf>
    <xf numFmtId="170" fontId="6" fillId="0" borderId="0" xfId="56" applyNumberFormat="1" applyFont="1" applyAlignment="1">
      <alignment/>
      <protection/>
    </xf>
    <xf numFmtId="170" fontId="6" fillId="0" borderId="0" xfId="56" applyNumberFormat="1" applyFont="1" applyBorder="1" applyAlignment="1">
      <alignment/>
      <protection/>
    </xf>
    <xf numFmtId="170" fontId="6" fillId="0" borderId="0" xfId="56" applyNumberFormat="1" applyFont="1" applyAlignment="1">
      <alignment horizontal="right"/>
      <protection/>
    </xf>
    <xf numFmtId="170" fontId="6" fillId="0" borderId="0" xfId="56" applyNumberFormat="1" applyFont="1" applyBorder="1" applyAlignment="1">
      <alignment horizontal="right"/>
      <protection/>
    </xf>
    <xf numFmtId="170" fontId="6" fillId="0" borderId="12" xfId="56" applyNumberFormat="1" applyFont="1" applyBorder="1" applyAlignment="1">
      <alignment/>
      <protection/>
    </xf>
    <xf numFmtId="3" fontId="5" fillId="0" borderId="0" xfId="56" applyFont="1">
      <alignment/>
      <protection/>
    </xf>
    <xf numFmtId="3" fontId="7" fillId="0" borderId="12" xfId="56" applyFont="1" applyBorder="1" applyAlignment="1">
      <alignment horizontal="left"/>
      <protection/>
    </xf>
    <xf numFmtId="0" fontId="6" fillId="0" borderId="0" xfId="56" applyNumberFormat="1" applyFont="1" applyBorder="1" applyAlignment="1">
      <alignment horizontal="right"/>
      <protection/>
    </xf>
    <xf numFmtId="3" fontId="6" fillId="0" borderId="0" xfId="56" applyFont="1" applyBorder="1" applyAlignment="1">
      <alignment horizontal="right"/>
      <protection/>
    </xf>
    <xf numFmtId="1" fontId="6" fillId="0" borderId="0" xfId="56" applyNumberFormat="1" applyFont="1" applyBorder="1" applyAlignment="1">
      <alignment horizontal="right"/>
      <protection/>
    </xf>
    <xf numFmtId="0" fontId="6" fillId="0" borderId="0" xfId="56" applyNumberFormat="1" applyFont="1" applyBorder="1" applyAlignment="1">
      <alignment horizontal="left"/>
      <protection/>
    </xf>
    <xf numFmtId="1" fontId="6" fillId="0" borderId="12" xfId="56" applyNumberFormat="1" applyFont="1" applyBorder="1" applyAlignment="1">
      <alignment horizontal="right"/>
      <protection/>
    </xf>
    <xf numFmtId="1" fontId="6" fillId="0" borderId="13" xfId="56" applyNumberFormat="1" applyFont="1" applyFill="1" applyBorder="1" applyAlignment="1">
      <alignment horizontal="right"/>
      <protection/>
    </xf>
    <xf numFmtId="168" fontId="6" fillId="0" borderId="0" xfId="56" applyNumberFormat="1" applyFont="1">
      <alignment/>
      <protection/>
    </xf>
    <xf numFmtId="168" fontId="6" fillId="0" borderId="12" xfId="56" applyNumberFormat="1" applyFont="1" applyBorder="1">
      <alignment/>
      <protection/>
    </xf>
    <xf numFmtId="168" fontId="6" fillId="0" borderId="0" xfId="56" applyNumberFormat="1" applyFont="1" applyBorder="1">
      <alignment/>
      <protection/>
    </xf>
    <xf numFmtId="0" fontId="0" fillId="0" borderId="0" xfId="64">
      <alignment/>
      <protection/>
    </xf>
    <xf numFmtId="49" fontId="5" fillId="0" borderId="0" xfId="57" applyNumberFormat="1" applyFont="1" applyFill="1" applyAlignment="1">
      <alignment horizontal="left"/>
      <protection/>
    </xf>
    <xf numFmtId="3" fontId="18" fillId="0" borderId="0" xfId="57" applyFont="1">
      <alignment/>
      <protection/>
    </xf>
    <xf numFmtId="3" fontId="2" fillId="0" borderId="0" xfId="57">
      <alignment/>
      <protection/>
    </xf>
    <xf numFmtId="49" fontId="2" fillId="0" borderId="0" xfId="57" applyNumberFormat="1">
      <alignment/>
      <protection/>
    </xf>
    <xf numFmtId="171" fontId="6" fillId="0" borderId="0" xfId="57" applyNumberFormat="1" applyFont="1">
      <alignment/>
      <protection/>
    </xf>
    <xf numFmtId="171" fontId="6" fillId="0" borderId="12" xfId="57" applyNumberFormat="1" applyFont="1" applyBorder="1" applyAlignment="1">
      <alignment horizontal="right"/>
      <protection/>
    </xf>
    <xf numFmtId="49" fontId="6" fillId="0" borderId="0" xfId="57" applyNumberFormat="1" applyFont="1" applyBorder="1">
      <alignment/>
      <protection/>
    </xf>
    <xf numFmtId="3" fontId="6" fillId="0" borderId="0" xfId="57" applyFont="1">
      <alignment/>
      <protection/>
    </xf>
    <xf numFmtId="3" fontId="7" fillId="0" borderId="0" xfId="57" applyFont="1">
      <alignment/>
      <protection/>
    </xf>
    <xf numFmtId="171" fontId="24" fillId="0" borderId="12" xfId="67" applyNumberFormat="1" applyFont="1" applyFill="1" applyBorder="1" applyProtection="1">
      <alignment/>
      <protection/>
    </xf>
    <xf numFmtId="49" fontId="12" fillId="0" borderId="0" xfId="57" applyNumberFormat="1" applyFont="1" applyAlignment="1">
      <alignment horizontal="left"/>
      <protection/>
    </xf>
    <xf numFmtId="49" fontId="12" fillId="0" borderId="0" xfId="57" applyNumberFormat="1" applyFont="1">
      <alignment/>
      <protection/>
    </xf>
    <xf numFmtId="3" fontId="5" fillId="0" borderId="0" xfId="57" applyFont="1" applyFill="1">
      <alignment/>
      <protection/>
    </xf>
    <xf numFmtId="3" fontId="0" fillId="0" borderId="0" xfId="57" applyFont="1">
      <alignment/>
      <protection/>
    </xf>
    <xf numFmtId="3" fontId="5" fillId="0" borderId="0" xfId="57" applyFont="1" applyBorder="1">
      <alignment/>
      <protection/>
    </xf>
    <xf numFmtId="3" fontId="0" fillId="0" borderId="0" xfId="57" applyFont="1" applyBorder="1">
      <alignment/>
      <protection/>
    </xf>
    <xf numFmtId="3" fontId="0" fillId="0" borderId="12" xfId="57" applyFont="1" applyBorder="1">
      <alignment/>
      <protection/>
    </xf>
    <xf numFmtId="171" fontId="6" fillId="0" borderId="14" xfId="57" applyNumberFormat="1" applyFont="1" applyBorder="1" applyAlignment="1">
      <alignment horizontal="centerContinuous" vertical="center"/>
      <protection/>
    </xf>
    <xf numFmtId="49" fontId="6" fillId="0" borderId="12" xfId="57" applyNumberFormat="1" applyFont="1" applyBorder="1">
      <alignment/>
      <protection/>
    </xf>
    <xf numFmtId="171" fontId="6" fillId="0" borderId="12" xfId="57" applyNumberFormat="1" applyFont="1" applyBorder="1" applyAlignment="1">
      <alignment horizontal="center"/>
      <protection/>
    </xf>
    <xf numFmtId="49" fontId="6" fillId="0" borderId="0" xfId="57" applyNumberFormat="1" applyFont="1">
      <alignment/>
      <protection/>
    </xf>
    <xf numFmtId="49" fontId="24" fillId="0" borderId="0" xfId="70" applyNumberFormat="1" applyFont="1" applyFill="1" applyBorder="1" applyAlignment="1" applyProtection="1">
      <alignment wrapText="1"/>
      <protection/>
    </xf>
    <xf numFmtId="3" fontId="6" fillId="0" borderId="0" xfId="57" applyFont="1" applyAlignment="1">
      <alignment/>
      <protection/>
    </xf>
    <xf numFmtId="49" fontId="23" fillId="0" borderId="0" xfId="70" applyNumberFormat="1" applyFont="1" applyFill="1" applyBorder="1" applyAlignment="1" applyProtection="1">
      <alignment wrapText="1"/>
      <protection/>
    </xf>
    <xf numFmtId="3" fontId="6" fillId="0" borderId="0" xfId="57" applyFont="1" applyAlignment="1">
      <alignment horizontal="right"/>
      <protection/>
    </xf>
    <xf numFmtId="49" fontId="23" fillId="0" borderId="0" xfId="70" applyNumberFormat="1" applyFont="1" applyFill="1" applyBorder="1" applyAlignment="1" applyProtection="1">
      <alignment horizontal="left" wrapText="1"/>
      <protection/>
    </xf>
    <xf numFmtId="3" fontId="7" fillId="0" borderId="0" xfId="57" applyFont="1" applyAlignment="1">
      <alignment/>
      <protection/>
    </xf>
    <xf numFmtId="49" fontId="25" fillId="0" borderId="0" xfId="70" applyNumberFormat="1" applyFont="1" applyFill="1" applyBorder="1" applyAlignment="1" applyProtection="1">
      <alignment wrapText="1"/>
      <protection/>
    </xf>
    <xf numFmtId="49" fontId="24" fillId="0" borderId="12" xfId="70" applyNumberFormat="1" applyFont="1" applyFill="1" applyBorder="1" applyAlignment="1" applyProtection="1">
      <alignment wrapText="1"/>
      <protection/>
    </xf>
    <xf numFmtId="3" fontId="7" fillId="0" borderId="12" xfId="57" applyFont="1" applyBorder="1" applyAlignment="1">
      <alignment/>
      <protection/>
    </xf>
    <xf numFmtId="3" fontId="7" fillId="0" borderId="0" xfId="57" applyFont="1" applyBorder="1" applyAlignment="1">
      <alignment/>
      <protection/>
    </xf>
    <xf numFmtId="49" fontId="23" fillId="0" borderId="0" xfId="68" applyNumberFormat="1" applyFont="1" applyFill="1" applyBorder="1" applyProtection="1">
      <alignment/>
      <protection/>
    </xf>
    <xf numFmtId="49" fontId="12" fillId="0" borderId="0" xfId="57" applyNumberFormat="1" applyFont="1" applyBorder="1">
      <alignment/>
      <protection/>
    </xf>
    <xf numFmtId="171" fontId="24" fillId="0" borderId="0" xfId="67" applyNumberFormat="1" applyFont="1" applyFill="1" applyBorder="1" applyProtection="1">
      <alignment/>
      <protection/>
    </xf>
    <xf numFmtId="3" fontId="6" fillId="0" borderId="0" xfId="57" applyFont="1" applyFill="1">
      <alignment/>
      <protection/>
    </xf>
    <xf numFmtId="3" fontId="2" fillId="0" borderId="0" xfId="57" applyFill="1">
      <alignment/>
      <protection/>
    </xf>
    <xf numFmtId="0" fontId="0" fillId="0" borderId="0" xfId="60">
      <alignment/>
      <protection/>
    </xf>
    <xf numFmtId="0" fontId="6" fillId="0" borderId="13" xfId="60" applyFont="1" applyBorder="1">
      <alignment/>
      <protection/>
    </xf>
    <xf numFmtId="0" fontId="6" fillId="0" borderId="13" xfId="60" applyFont="1" applyBorder="1" applyAlignment="1">
      <alignment horizontal="right" wrapText="1"/>
      <protection/>
    </xf>
    <xf numFmtId="0" fontId="6" fillId="0" borderId="0" xfId="60" applyFont="1">
      <alignment/>
      <protection/>
    </xf>
    <xf numFmtId="0" fontId="7" fillId="0" borderId="12" xfId="60" applyFont="1" applyBorder="1">
      <alignment/>
      <protection/>
    </xf>
    <xf numFmtId="0" fontId="12" fillId="0" borderId="0" xfId="60" applyFont="1" applyBorder="1">
      <alignment/>
      <protection/>
    </xf>
    <xf numFmtId="0" fontId="7" fillId="0" borderId="0" xfId="60" applyFont="1" applyBorder="1">
      <alignment/>
      <protection/>
    </xf>
    <xf numFmtId="0" fontId="0" fillId="0" borderId="0" xfId="72">
      <alignment/>
      <protection/>
    </xf>
    <xf numFmtId="0" fontId="0" fillId="0" borderId="0" xfId="72" applyFont="1">
      <alignment/>
      <protection/>
    </xf>
    <xf numFmtId="0" fontId="6" fillId="0" borderId="12" xfId="72" applyFont="1" applyBorder="1">
      <alignment/>
      <protection/>
    </xf>
    <xf numFmtId="0" fontId="6" fillId="0" borderId="0" xfId="72" applyFont="1">
      <alignment/>
      <protection/>
    </xf>
    <xf numFmtId="0" fontId="6" fillId="0" borderId="12" xfId="72" applyFont="1" applyBorder="1" applyAlignment="1">
      <alignment horizontal="left"/>
      <protection/>
    </xf>
    <xf numFmtId="0" fontId="6" fillId="0" borderId="13" xfId="72" applyFont="1" applyBorder="1" applyAlignment="1">
      <alignment horizontal="right" wrapText="1"/>
      <protection/>
    </xf>
    <xf numFmtId="0" fontId="6" fillId="0" borderId="0" xfId="72" applyFont="1" applyAlignment="1">
      <alignment wrapText="1"/>
      <protection/>
    </xf>
    <xf numFmtId="0" fontId="6" fillId="0" borderId="0" xfId="72" applyFont="1" applyBorder="1" applyAlignment="1">
      <alignment horizontal="left"/>
      <protection/>
    </xf>
    <xf numFmtId="0" fontId="6" fillId="0" borderId="0" xfId="72" applyFont="1" applyBorder="1">
      <alignment/>
      <protection/>
    </xf>
    <xf numFmtId="0" fontId="1" fillId="0" borderId="0" xfId="72" applyFont="1" applyBorder="1">
      <alignment/>
      <protection/>
    </xf>
    <xf numFmtId="0" fontId="1" fillId="0" borderId="0" xfId="72" applyFont="1">
      <alignment/>
      <protection/>
    </xf>
    <xf numFmtId="49" fontId="5" fillId="0" borderId="0" xfId="58" applyNumberFormat="1" applyFont="1" applyAlignment="1">
      <alignment horizontal="left"/>
      <protection/>
    </xf>
    <xf numFmtId="171" fontId="0" fillId="0" borderId="0" xfId="58" applyNumberFormat="1" applyFont="1">
      <alignment/>
      <protection/>
    </xf>
    <xf numFmtId="3" fontId="0" fillId="0" borderId="0" xfId="58" applyFont="1">
      <alignment/>
      <protection/>
    </xf>
    <xf numFmtId="3" fontId="2" fillId="0" borderId="0" xfId="58" applyFont="1">
      <alignment/>
      <protection/>
    </xf>
    <xf numFmtId="49" fontId="18" fillId="0" borderId="12" xfId="58" applyNumberFormat="1" applyFont="1" applyBorder="1">
      <alignment/>
      <protection/>
    </xf>
    <xf numFmtId="171" fontId="18" fillId="0" borderId="12" xfId="58" applyNumberFormat="1" applyFont="1" applyBorder="1">
      <alignment/>
      <protection/>
    </xf>
    <xf numFmtId="3" fontId="18" fillId="0" borderId="12" xfId="58" applyFont="1" applyBorder="1">
      <alignment/>
      <protection/>
    </xf>
    <xf numFmtId="3" fontId="2" fillId="0" borderId="0" xfId="58">
      <alignment/>
      <protection/>
    </xf>
    <xf numFmtId="49" fontId="26" fillId="0" borderId="0" xfId="58" applyNumberFormat="1" applyFont="1">
      <alignment/>
      <protection/>
    </xf>
    <xf numFmtId="3" fontId="26" fillId="0" borderId="14" xfId="58" applyFont="1" applyBorder="1">
      <alignment/>
      <protection/>
    </xf>
    <xf numFmtId="3" fontId="26" fillId="0" borderId="0" xfId="58" applyFont="1">
      <alignment/>
      <protection/>
    </xf>
    <xf numFmtId="49" fontId="6" fillId="0" borderId="12" xfId="58" applyNumberFormat="1" applyFont="1" applyBorder="1" applyAlignment="1">
      <alignment horizontal="left"/>
      <protection/>
    </xf>
    <xf numFmtId="171" fontId="6" fillId="0" borderId="12" xfId="58" applyNumberFormat="1" applyFont="1" applyBorder="1" applyAlignment="1">
      <alignment horizontal="right"/>
      <protection/>
    </xf>
    <xf numFmtId="171" fontId="6" fillId="0" borderId="12" xfId="58" applyNumberFormat="1" applyFont="1" applyBorder="1" applyAlignment="1">
      <alignment horizontal="right" wrapText="1"/>
      <protection/>
    </xf>
    <xf numFmtId="49" fontId="6" fillId="0" borderId="0" xfId="58" applyNumberFormat="1" applyFont="1" applyBorder="1">
      <alignment/>
      <protection/>
    </xf>
    <xf numFmtId="171" fontId="6" fillId="0" borderId="0" xfId="58" applyNumberFormat="1" applyFont="1" applyBorder="1" applyAlignment="1">
      <alignment horizontal="right" vertical="center"/>
      <protection/>
    </xf>
    <xf numFmtId="171" fontId="6" fillId="0" borderId="0" xfId="58" applyNumberFormat="1" applyFont="1" applyBorder="1" applyAlignment="1">
      <alignment horizontal="right" vertical="center" wrapText="1"/>
      <protection/>
    </xf>
    <xf numFmtId="3" fontId="6" fillId="0" borderId="0" xfId="58" applyFont="1">
      <alignment/>
      <protection/>
    </xf>
    <xf numFmtId="49" fontId="6" fillId="0" borderId="0" xfId="58" applyNumberFormat="1" applyFont="1">
      <alignment/>
      <protection/>
    </xf>
    <xf numFmtId="3" fontId="6" fillId="0" borderId="0" xfId="58" applyFont="1" applyAlignment="1">
      <alignment horizontal="right"/>
      <protection/>
    </xf>
    <xf numFmtId="3" fontId="27" fillId="0" borderId="0" xfId="58" applyFont="1">
      <alignment/>
      <protection/>
    </xf>
    <xf numFmtId="3" fontId="6" fillId="0" borderId="0" xfId="58" applyNumberFormat="1" applyFont="1" applyAlignment="1">
      <alignment horizontal="right"/>
      <protection/>
    </xf>
    <xf numFmtId="49" fontId="6" fillId="0" borderId="0" xfId="58" applyNumberFormat="1" applyFont="1" applyAlignment="1">
      <alignment horizontal="left"/>
      <protection/>
    </xf>
    <xf numFmtId="49" fontId="7" fillId="0" borderId="12" xfId="58" applyNumberFormat="1" applyFont="1" applyBorder="1">
      <alignment/>
      <protection/>
    </xf>
    <xf numFmtId="49" fontId="7" fillId="0" borderId="0" xfId="58" applyNumberFormat="1" applyFont="1" applyBorder="1">
      <alignment/>
      <protection/>
    </xf>
    <xf numFmtId="3" fontId="12" fillId="0" borderId="0" xfId="58" applyFont="1">
      <alignment/>
      <protection/>
    </xf>
    <xf numFmtId="49" fontId="2" fillId="0" borderId="0" xfId="58" applyNumberFormat="1">
      <alignment/>
      <protection/>
    </xf>
    <xf numFmtId="49" fontId="5" fillId="0" borderId="0" xfId="58" applyNumberFormat="1" applyFont="1">
      <alignment/>
      <protection/>
    </xf>
    <xf numFmtId="49" fontId="6" fillId="0" borderId="12" xfId="58" applyNumberFormat="1" applyFont="1" applyBorder="1">
      <alignment/>
      <protection/>
    </xf>
    <xf numFmtId="171" fontId="6" fillId="0" borderId="13" xfId="58" applyNumberFormat="1" applyFont="1" applyBorder="1" applyAlignment="1">
      <alignment horizontal="right"/>
      <protection/>
    </xf>
    <xf numFmtId="171" fontId="6" fillId="0" borderId="0" xfId="58" applyNumberFormat="1" applyFont="1">
      <alignment/>
      <protection/>
    </xf>
    <xf numFmtId="171" fontId="6" fillId="0" borderId="0" xfId="58" applyNumberFormat="1" applyFont="1" applyAlignment="1">
      <alignment horizontal="right"/>
      <protection/>
    </xf>
    <xf numFmtId="3" fontId="7" fillId="0" borderId="0" xfId="58" applyFont="1">
      <alignment/>
      <protection/>
    </xf>
    <xf numFmtId="173" fontId="6" fillId="0" borderId="0" xfId="58" applyNumberFormat="1" applyFont="1">
      <alignment/>
      <protection/>
    </xf>
    <xf numFmtId="3" fontId="9" fillId="0" borderId="0" xfId="58" applyFont="1" applyAlignment="1">
      <alignment horizontal="right"/>
      <protection/>
    </xf>
    <xf numFmtId="3" fontId="9" fillId="0" borderId="0" xfId="58" applyFont="1">
      <alignment/>
      <protection/>
    </xf>
    <xf numFmtId="49" fontId="25" fillId="0" borderId="0" xfId="70" applyNumberFormat="1" applyFont="1" applyFill="1" applyBorder="1" applyAlignment="1" applyProtection="1">
      <alignment horizontal="left" wrapText="1"/>
      <protection/>
    </xf>
    <xf numFmtId="3" fontId="7" fillId="0" borderId="0" xfId="58" applyFont="1" applyAlignment="1">
      <alignment horizontal="right"/>
      <protection/>
    </xf>
    <xf numFmtId="49" fontId="25" fillId="0" borderId="0" xfId="70" applyNumberFormat="1" applyFont="1" applyFill="1" applyBorder="1" applyAlignment="1" applyProtection="1">
      <alignment/>
      <protection/>
    </xf>
    <xf numFmtId="3" fontId="7" fillId="0" borderId="12" xfId="58" applyFont="1" applyBorder="1">
      <alignment/>
      <protection/>
    </xf>
    <xf numFmtId="49" fontId="12" fillId="0" borderId="0" xfId="58" applyNumberFormat="1" applyFont="1">
      <alignment/>
      <protection/>
    </xf>
    <xf numFmtId="3" fontId="5" fillId="0" borderId="0" xfId="58" applyFont="1" applyAlignment="1">
      <alignment horizontal="left"/>
      <protection/>
    </xf>
    <xf numFmtId="3" fontId="18" fillId="0" borderId="0" xfId="58" applyFont="1">
      <alignment/>
      <protection/>
    </xf>
    <xf numFmtId="3" fontId="6" fillId="0" borderId="13" xfId="58" applyFont="1" applyBorder="1" applyAlignment="1">
      <alignment wrapText="1"/>
      <protection/>
    </xf>
    <xf numFmtId="1" fontId="6" fillId="0" borderId="13" xfId="58" applyNumberFormat="1" applyFont="1" applyBorder="1" applyAlignment="1">
      <alignment horizontal="right"/>
      <protection/>
    </xf>
    <xf numFmtId="3" fontId="6" fillId="0" borderId="13" xfId="58" applyFont="1" applyBorder="1" applyAlignment="1">
      <alignment horizontal="right"/>
      <protection/>
    </xf>
    <xf numFmtId="1" fontId="6" fillId="0" borderId="0" xfId="58" applyNumberFormat="1" applyFont="1" applyAlignment="1">
      <alignment horizontal="left"/>
      <protection/>
    </xf>
    <xf numFmtId="167" fontId="6" fillId="0" borderId="0" xfId="58" applyNumberFormat="1" applyFont="1">
      <alignment/>
      <protection/>
    </xf>
    <xf numFmtId="168" fontId="6" fillId="0" borderId="0" xfId="58" applyNumberFormat="1" applyFont="1">
      <alignment/>
      <protection/>
    </xf>
    <xf numFmtId="1" fontId="6" fillId="0" borderId="12" xfId="58" applyNumberFormat="1" applyFont="1" applyBorder="1" applyAlignment="1">
      <alignment horizontal="left"/>
      <protection/>
    </xf>
    <xf numFmtId="167" fontId="6" fillId="0" borderId="12" xfId="58" applyNumberFormat="1" applyFont="1" applyBorder="1">
      <alignment/>
      <protection/>
    </xf>
    <xf numFmtId="168" fontId="6" fillId="0" borderId="12" xfId="58" applyNumberFormat="1" applyFont="1" applyBorder="1">
      <alignment/>
      <protection/>
    </xf>
    <xf numFmtId="1" fontId="12" fillId="0" borderId="0" xfId="58" applyNumberFormat="1" applyFont="1" applyFill="1" applyBorder="1" applyAlignment="1">
      <alignment horizontal="left"/>
      <protection/>
    </xf>
    <xf numFmtId="0" fontId="12" fillId="0" borderId="0" xfId="0" applyFont="1" applyFill="1" applyBorder="1" applyAlignment="1">
      <alignment horizontal="left"/>
    </xf>
    <xf numFmtId="41" fontId="9" fillId="0" borderId="0" xfId="71" applyNumberFormat="1" applyFont="1">
      <alignment/>
      <protection/>
    </xf>
    <xf numFmtId="41" fontId="10" fillId="0" borderId="0" xfId="71" applyNumberFormat="1" applyFont="1">
      <alignment/>
      <protection/>
    </xf>
    <xf numFmtId="3" fontId="9" fillId="0" borderId="0" xfId="57" applyFont="1">
      <alignment/>
      <protection/>
    </xf>
    <xf numFmtId="0" fontId="6" fillId="0" borderId="14" xfId="0" applyFont="1" applyBorder="1" applyAlignment="1">
      <alignment horizontal="right"/>
    </xf>
    <xf numFmtId="176" fontId="18" fillId="0" borderId="0" xfId="57" applyNumberFormat="1" applyFont="1">
      <alignment/>
      <protection/>
    </xf>
    <xf numFmtId="49" fontId="18" fillId="0" borderId="15" xfId="57" applyNumberFormat="1" applyFont="1" applyBorder="1">
      <alignment/>
      <protection/>
    </xf>
    <xf numFmtId="176" fontId="18" fillId="0" borderId="15" xfId="57" applyNumberFormat="1" applyFont="1" applyBorder="1">
      <alignment/>
      <protection/>
    </xf>
    <xf numFmtId="3" fontId="18" fillId="0" borderId="15" xfId="57" applyFont="1" applyBorder="1">
      <alignment/>
      <protection/>
    </xf>
    <xf numFmtId="176" fontId="6" fillId="0" borderId="0" xfId="57" applyNumberFormat="1" applyFont="1">
      <alignment/>
      <protection/>
    </xf>
    <xf numFmtId="49" fontId="6" fillId="0" borderId="15" xfId="57" applyNumberFormat="1" applyFont="1" applyBorder="1" applyAlignment="1">
      <alignment horizontal="left"/>
      <protection/>
    </xf>
    <xf numFmtId="176" fontId="6" fillId="0" borderId="15" xfId="57" applyNumberFormat="1" applyFont="1" applyBorder="1" applyAlignment="1">
      <alignment horizontal="right"/>
      <protection/>
    </xf>
    <xf numFmtId="176" fontId="9" fillId="0" borderId="15" xfId="57" applyNumberFormat="1" applyFont="1" applyBorder="1" applyAlignment="1">
      <alignment horizontal="right" wrapText="1"/>
      <protection/>
    </xf>
    <xf numFmtId="176" fontId="6" fillId="0" borderId="15" xfId="57" applyNumberFormat="1" applyFont="1" applyBorder="1" applyAlignment="1">
      <alignment horizontal="right" wrapText="1"/>
      <protection/>
    </xf>
    <xf numFmtId="176" fontId="6" fillId="0" borderId="15" xfId="57" applyNumberFormat="1" applyFont="1" applyBorder="1" applyAlignment="1">
      <alignment/>
      <protection/>
    </xf>
    <xf numFmtId="176" fontId="6" fillId="0" borderId="0" xfId="57" applyNumberFormat="1" applyFont="1" applyBorder="1" applyAlignment="1">
      <alignment horizontal="right" vertical="center"/>
      <protection/>
    </xf>
    <xf numFmtId="176" fontId="9" fillId="0" borderId="0" xfId="57" applyNumberFormat="1" applyFont="1" applyBorder="1" applyAlignment="1">
      <alignment horizontal="right" vertical="center" wrapText="1"/>
      <protection/>
    </xf>
    <xf numFmtId="176" fontId="6" fillId="0" borderId="0" xfId="57" applyNumberFormat="1" applyFont="1" applyBorder="1" applyAlignment="1">
      <alignment horizontal="right" vertical="center" wrapText="1"/>
      <protection/>
    </xf>
    <xf numFmtId="176" fontId="6" fillId="0" borderId="0" xfId="57" applyNumberFormat="1" applyFont="1" applyBorder="1">
      <alignment/>
      <protection/>
    </xf>
    <xf numFmtId="177" fontId="6" fillId="0" borderId="0" xfId="57" applyNumberFormat="1" applyFont="1">
      <alignment/>
      <protection/>
    </xf>
    <xf numFmtId="177" fontId="23" fillId="0" borderId="0" xfId="68" applyNumberFormat="1" applyFont="1" applyFill="1" applyBorder="1" applyProtection="1">
      <alignment/>
      <protection/>
    </xf>
    <xf numFmtId="3" fontId="6" fillId="0" borderId="0" xfId="57" applyFont="1" applyAlignment="1">
      <alignment horizontal="left"/>
      <protection/>
    </xf>
    <xf numFmtId="49" fontId="7" fillId="0" borderId="15" xfId="57" applyNumberFormat="1" applyFont="1" applyBorder="1">
      <alignment/>
      <protection/>
    </xf>
    <xf numFmtId="176" fontId="24" fillId="0" borderId="15" xfId="67" applyNumberFormat="1" applyFont="1" applyFill="1" applyBorder="1" applyProtection="1">
      <alignment/>
      <protection/>
    </xf>
    <xf numFmtId="176" fontId="30" fillId="0" borderId="15" xfId="67" applyNumberFormat="1" applyFont="1" applyFill="1" applyBorder="1" applyProtection="1">
      <alignment/>
      <protection/>
    </xf>
    <xf numFmtId="168" fontId="7" fillId="0" borderId="15" xfId="57" applyNumberFormat="1" applyFont="1" applyBorder="1">
      <alignment/>
      <protection/>
    </xf>
    <xf numFmtId="176" fontId="7" fillId="0" borderId="15" xfId="57" applyNumberFormat="1" applyFont="1" applyBorder="1">
      <alignment/>
      <protection/>
    </xf>
    <xf numFmtId="41" fontId="9" fillId="0" borderId="0" xfId="50" applyFont="1" applyFill="1" applyBorder="1" applyAlignment="1" applyProtection="1">
      <alignment/>
      <protection/>
    </xf>
    <xf numFmtId="176" fontId="23" fillId="0" borderId="0" xfId="68" applyNumberFormat="1" applyFont="1" applyFill="1" applyBorder="1" applyProtection="1">
      <alignment/>
      <protection/>
    </xf>
    <xf numFmtId="176" fontId="25" fillId="0" borderId="0" xfId="68" applyNumberFormat="1" applyFont="1" applyFill="1" applyBorder="1" applyProtection="1">
      <alignment/>
      <protection/>
    </xf>
    <xf numFmtId="178" fontId="23" fillId="0" borderId="0" xfId="68" applyNumberFormat="1" applyFont="1" applyFill="1" applyBorder="1" applyProtection="1">
      <alignment/>
      <protection/>
    </xf>
    <xf numFmtId="178" fontId="24" fillId="0" borderId="15" xfId="68" applyNumberFormat="1" applyFont="1" applyFill="1" applyBorder="1" applyProtection="1">
      <alignment/>
      <protection/>
    </xf>
    <xf numFmtId="176" fontId="24" fillId="0" borderId="0" xfId="67" applyNumberFormat="1" applyFont="1" applyFill="1" applyBorder="1" applyProtection="1">
      <alignment/>
      <protection/>
    </xf>
    <xf numFmtId="178" fontId="24" fillId="0" borderId="0" xfId="68" applyNumberFormat="1" applyFont="1" applyFill="1" applyBorder="1" applyProtection="1">
      <alignment/>
      <protection/>
    </xf>
    <xf numFmtId="0" fontId="0" fillId="0" borderId="0" xfId="54" applyFont="1">
      <alignment/>
      <protection/>
    </xf>
    <xf numFmtId="0" fontId="0" fillId="0" borderId="0" xfId="54" applyFont="1" applyFill="1">
      <alignment/>
      <protection/>
    </xf>
    <xf numFmtId="0" fontId="0" fillId="0" borderId="15" xfId="54" applyFont="1" applyBorder="1">
      <alignment/>
      <protection/>
    </xf>
    <xf numFmtId="0" fontId="0" fillId="0" borderId="0" xfId="54" applyFont="1" applyBorder="1">
      <alignment/>
      <protection/>
    </xf>
    <xf numFmtId="49" fontId="6" fillId="0" borderId="0" xfId="54" applyNumberFormat="1" applyFont="1" applyBorder="1" applyAlignment="1">
      <alignment horizontal="center"/>
      <protection/>
    </xf>
    <xf numFmtId="49" fontId="6" fillId="0" borderId="15" xfId="54" applyNumberFormat="1" applyFont="1" applyBorder="1" applyAlignment="1">
      <alignment horizontal="left" wrapText="1"/>
      <protection/>
    </xf>
    <xf numFmtId="176" fontId="6" fillId="0" borderId="15" xfId="54" applyNumberFormat="1" applyFont="1" applyBorder="1" applyAlignment="1">
      <alignment horizontal="right"/>
      <protection/>
    </xf>
    <xf numFmtId="176" fontId="6" fillId="0" borderId="15" xfId="54" applyNumberFormat="1" applyFont="1" applyBorder="1" applyAlignment="1">
      <alignment horizontal="right" wrapText="1"/>
      <protection/>
    </xf>
    <xf numFmtId="49" fontId="6" fillId="0" borderId="15" xfId="54" applyNumberFormat="1" applyFont="1" applyBorder="1" applyAlignment="1">
      <alignment horizontal="right" vertical="center" wrapText="1"/>
      <protection/>
    </xf>
    <xf numFmtId="3" fontId="0" fillId="0" borderId="0" xfId="57" applyFont="1" applyFill="1">
      <alignment/>
      <protection/>
    </xf>
    <xf numFmtId="49" fontId="6" fillId="0" borderId="15" xfId="54" applyNumberFormat="1" applyFont="1" applyBorder="1" applyAlignment="1">
      <alignment horizontal="right"/>
      <protection/>
    </xf>
    <xf numFmtId="49" fontId="6" fillId="0" borderId="15" xfId="54" applyNumberFormat="1" applyFont="1" applyBorder="1" applyAlignment="1">
      <alignment horizontal="right" wrapText="1"/>
      <protection/>
    </xf>
    <xf numFmtId="0" fontId="6" fillId="0" borderId="0" xfId="54" applyFont="1" applyBorder="1">
      <alignment/>
      <protection/>
    </xf>
    <xf numFmtId="176" fontId="6" fillId="0" borderId="0" xfId="54" applyNumberFormat="1" applyFont="1" applyBorder="1" applyAlignment="1">
      <alignment horizontal="right" vertical="center"/>
      <protection/>
    </xf>
    <xf numFmtId="176" fontId="6" fillId="0" borderId="0" xfId="54" applyNumberFormat="1" applyFont="1" applyBorder="1" applyAlignment="1">
      <alignment horizontal="right" vertical="center" wrapText="1"/>
      <protection/>
    </xf>
    <xf numFmtId="177" fontId="6" fillId="0" borderId="0" xfId="51" applyFont="1" applyFill="1" applyBorder="1" applyAlignment="1" applyProtection="1">
      <alignment/>
      <protection/>
    </xf>
    <xf numFmtId="0" fontId="6" fillId="0" borderId="0" xfId="54" applyFont="1">
      <alignment/>
      <protection/>
    </xf>
    <xf numFmtId="167" fontId="6" fillId="0" borderId="0" xfId="54" applyNumberFormat="1" applyFont="1" applyBorder="1">
      <alignment/>
      <protection/>
    </xf>
    <xf numFmtId="49" fontId="23" fillId="0" borderId="0" xfId="69" applyNumberFormat="1" applyFont="1" applyFill="1" applyBorder="1" applyProtection="1">
      <alignment/>
      <protection/>
    </xf>
    <xf numFmtId="1" fontId="6" fillId="0" borderId="0" xfId="54" applyNumberFormat="1" applyFont="1">
      <alignment/>
      <protection/>
    </xf>
    <xf numFmtId="49" fontId="7" fillId="0" borderId="15" xfId="54" applyNumberFormat="1" applyFont="1" applyBorder="1">
      <alignment/>
      <protection/>
    </xf>
    <xf numFmtId="3" fontId="7" fillId="0" borderId="15" xfId="54" applyNumberFormat="1" applyFont="1" applyBorder="1">
      <alignment/>
      <protection/>
    </xf>
    <xf numFmtId="0" fontId="6" fillId="0" borderId="0" xfId="54" applyFont="1" applyFill="1">
      <alignment/>
      <protection/>
    </xf>
    <xf numFmtId="1" fontId="6" fillId="0" borderId="0" xfId="54" applyNumberFormat="1" applyFont="1" applyFill="1">
      <alignment/>
      <protection/>
    </xf>
    <xf numFmtId="167" fontId="7" fillId="0" borderId="12" xfId="54" applyNumberFormat="1" applyFont="1" applyBorder="1">
      <alignment/>
      <protection/>
    </xf>
    <xf numFmtId="168" fontId="6" fillId="0" borderId="0" xfId="57" applyNumberFormat="1" applyFont="1" applyFill="1">
      <alignment/>
      <protection/>
    </xf>
    <xf numFmtId="0" fontId="6" fillId="0" borderId="0" xfId="0" applyFont="1" applyAlignment="1">
      <alignment horizontal="right"/>
    </xf>
    <xf numFmtId="0" fontId="6" fillId="0" borderId="13" xfId="0" applyFont="1" applyBorder="1" applyAlignment="1">
      <alignment/>
    </xf>
    <xf numFmtId="3" fontId="9" fillId="0" borderId="0" xfId="57" applyFont="1" applyFill="1">
      <alignment/>
      <protection/>
    </xf>
    <xf numFmtId="177" fontId="6" fillId="0" borderId="0" xfId="57" applyNumberFormat="1" applyFont="1" applyFill="1">
      <alignment/>
      <protection/>
    </xf>
    <xf numFmtId="0" fontId="4" fillId="0" borderId="0" xfId="62" applyFont="1">
      <alignment/>
      <protection/>
    </xf>
    <xf numFmtId="3" fontId="0" fillId="0" borderId="12" xfId="57" applyFont="1" applyFill="1" applyBorder="1">
      <alignment/>
      <protection/>
    </xf>
    <xf numFmtId="3" fontId="0" fillId="0" borderId="0" xfId="57" applyFont="1" applyFill="1">
      <alignment/>
      <protection/>
    </xf>
    <xf numFmtId="49" fontId="6" fillId="0" borderId="0" xfId="57" applyNumberFormat="1" applyFont="1" applyFill="1" applyBorder="1" applyAlignment="1">
      <alignment horizontal="center"/>
      <protection/>
    </xf>
    <xf numFmtId="49" fontId="6" fillId="0" borderId="15" xfId="57" applyNumberFormat="1" applyFont="1" applyFill="1" applyBorder="1" applyAlignment="1">
      <alignment horizontal="left" wrapText="1"/>
      <protection/>
    </xf>
    <xf numFmtId="176" fontId="6" fillId="0" borderId="15" xfId="57" applyNumberFormat="1" applyFont="1" applyFill="1" applyBorder="1" applyAlignment="1">
      <alignment horizontal="right"/>
      <protection/>
    </xf>
    <xf numFmtId="176" fontId="9" fillId="0" borderId="15" xfId="57" applyNumberFormat="1" applyFont="1" applyFill="1" applyBorder="1" applyAlignment="1">
      <alignment horizontal="right" wrapText="1"/>
      <protection/>
    </xf>
    <xf numFmtId="176" fontId="6" fillId="0" borderId="15" xfId="57" applyNumberFormat="1" applyFont="1" applyFill="1" applyBorder="1" applyAlignment="1">
      <alignment horizontal="right" wrapText="1"/>
      <protection/>
    </xf>
    <xf numFmtId="49" fontId="6" fillId="0" borderId="15" xfId="57" applyNumberFormat="1" applyFont="1" applyFill="1" applyBorder="1" applyAlignment="1">
      <alignment horizontal="right" vertical="center" wrapText="1"/>
      <protection/>
    </xf>
    <xf numFmtId="49" fontId="6" fillId="0" borderId="15" xfId="57" applyNumberFormat="1" applyFont="1" applyFill="1" applyBorder="1" applyAlignment="1">
      <alignment horizontal="right"/>
      <protection/>
    </xf>
    <xf numFmtId="49" fontId="9" fillId="0" borderId="15" xfId="57" applyNumberFormat="1" applyFont="1" applyFill="1" applyBorder="1" applyAlignment="1">
      <alignment horizontal="right" wrapText="1"/>
      <protection/>
    </xf>
    <xf numFmtId="3" fontId="6" fillId="0" borderId="0" xfId="57" applyFont="1" applyFill="1" applyBorder="1">
      <alignment/>
      <protection/>
    </xf>
    <xf numFmtId="176" fontId="6" fillId="0" borderId="0" xfId="57" applyNumberFormat="1" applyFont="1" applyFill="1" applyBorder="1" applyAlignment="1">
      <alignment horizontal="right" vertical="center"/>
      <protection/>
    </xf>
    <xf numFmtId="176" fontId="9" fillId="0" borderId="0" xfId="57" applyNumberFormat="1" applyFont="1" applyFill="1" applyBorder="1" applyAlignment="1">
      <alignment horizontal="right" vertical="center" wrapText="1"/>
      <protection/>
    </xf>
    <xf numFmtId="176" fontId="6" fillId="0" borderId="0" xfId="57" applyNumberFormat="1" applyFont="1" applyFill="1" applyBorder="1" applyAlignment="1">
      <alignment horizontal="right" vertical="center" wrapText="1"/>
      <protection/>
    </xf>
    <xf numFmtId="49" fontId="7" fillId="0" borderId="15" xfId="57" applyNumberFormat="1" applyFont="1" applyFill="1" applyBorder="1">
      <alignment/>
      <protection/>
    </xf>
    <xf numFmtId="176" fontId="30" fillId="0" borderId="0" xfId="67" applyNumberFormat="1" applyFont="1" applyFill="1" applyBorder="1" applyProtection="1">
      <alignment/>
      <protection/>
    </xf>
    <xf numFmtId="178" fontId="24" fillId="0" borderId="0" xfId="67" applyNumberFormat="1" applyFont="1" applyFill="1" applyBorder="1" applyProtection="1">
      <alignment/>
      <protection/>
    </xf>
    <xf numFmtId="178" fontId="30" fillId="0" borderId="0" xfId="67" applyNumberFormat="1" applyFont="1" applyFill="1" applyBorder="1" applyProtection="1">
      <alignment/>
      <protection/>
    </xf>
    <xf numFmtId="168" fontId="6" fillId="0" borderId="0" xfId="57" applyNumberFormat="1" applyFont="1" applyFill="1" applyAlignment="1">
      <alignment horizontal="right"/>
      <protection/>
    </xf>
    <xf numFmtId="49" fontId="5" fillId="0" borderId="0" xfId="58" applyNumberFormat="1" applyFont="1" applyFill="1" applyAlignment="1">
      <alignment horizontal="left"/>
      <protection/>
    </xf>
    <xf numFmtId="49" fontId="5" fillId="0" borderId="0" xfId="58" applyNumberFormat="1" applyFont="1" applyFill="1">
      <alignment/>
      <protection/>
    </xf>
    <xf numFmtId="49" fontId="9" fillId="0" borderId="0" xfId="58" applyNumberFormat="1" applyFont="1">
      <alignment/>
      <protection/>
    </xf>
    <xf numFmtId="3" fontId="5" fillId="0" borderId="0" xfId="58" applyFont="1" applyFill="1" applyAlignment="1">
      <alignment horizontal="left"/>
      <protection/>
    </xf>
    <xf numFmtId="177" fontId="6" fillId="0" borderId="0" xfId="57" applyNumberFormat="1" applyFont="1" applyAlignment="1">
      <alignment horizontal="right"/>
      <protection/>
    </xf>
    <xf numFmtId="0" fontId="7" fillId="0" borderId="0" xfId="0" applyFont="1" applyAlignment="1">
      <alignment horizontal="center"/>
    </xf>
    <xf numFmtId="0" fontId="5" fillId="0" borderId="0" xfId="54" applyFont="1" applyFill="1">
      <alignment/>
      <protection/>
    </xf>
    <xf numFmtId="0" fontId="5" fillId="0" borderId="0" xfId="60" applyFont="1" applyFill="1">
      <alignment/>
      <protection/>
    </xf>
    <xf numFmtId="0" fontId="6" fillId="0" borderId="0" xfId="60" applyFont="1" applyAlignment="1">
      <alignment horizontal="right"/>
      <protection/>
    </xf>
    <xf numFmtId="0" fontId="7" fillId="0" borderId="0" xfId="0" applyFont="1" applyAlignment="1">
      <alignment horizontal="right"/>
    </xf>
    <xf numFmtId="1" fontId="7" fillId="0" borderId="12" xfId="0" applyNumberFormat="1" applyFont="1" applyBorder="1" applyAlignment="1">
      <alignment horizontal="right"/>
    </xf>
    <xf numFmtId="0" fontId="5" fillId="0" borderId="0" xfId="72" applyFont="1" applyFill="1" applyBorder="1">
      <alignment/>
      <protection/>
    </xf>
    <xf numFmtId="0" fontId="5" fillId="0" borderId="0" xfId="0" applyFont="1" applyAlignment="1">
      <alignment horizontal="left"/>
    </xf>
    <xf numFmtId="3" fontId="6" fillId="0" borderId="12" xfId="0" applyNumberFormat="1" applyFont="1" applyBorder="1" applyAlignment="1">
      <alignment/>
    </xf>
    <xf numFmtId="0" fontId="6" fillId="0" borderId="12" xfId="0" applyFont="1" applyBorder="1" applyAlignment="1">
      <alignment horizontal="left" wrapText="1"/>
    </xf>
    <xf numFmtId="49" fontId="6" fillId="0" borderId="13" xfId="0" applyNumberFormat="1" applyFont="1" applyBorder="1" applyAlignment="1">
      <alignment horizontal="right"/>
    </xf>
    <xf numFmtId="0" fontId="7" fillId="0" borderId="0" xfId="0" applyFont="1" applyBorder="1" applyAlignment="1">
      <alignment horizontal="right" vertical="center" wrapText="1"/>
    </xf>
    <xf numFmtId="0" fontId="7" fillId="0" borderId="0" xfId="0" applyFont="1" applyBorder="1" applyAlignment="1" quotePrefix="1">
      <alignment horizontal="right" vertical="center" wrapText="1"/>
    </xf>
    <xf numFmtId="3" fontId="7" fillId="0" borderId="0" xfId="0" applyNumberFormat="1" applyFont="1" applyBorder="1" applyAlignment="1">
      <alignment horizontal="right" vertical="center" wrapText="1"/>
    </xf>
    <xf numFmtId="169" fontId="6" fillId="0" borderId="0" xfId="52" applyNumberFormat="1" applyFont="1" applyBorder="1" applyAlignment="1">
      <alignment/>
    </xf>
    <xf numFmtId="169" fontId="6" fillId="0" borderId="0" xfId="52" applyNumberFormat="1" applyFont="1" applyBorder="1" applyAlignment="1">
      <alignment horizontal="right"/>
    </xf>
    <xf numFmtId="169" fontId="6" fillId="0" borderId="0" xfId="0" applyNumberFormat="1" applyFont="1" applyBorder="1" applyAlignment="1">
      <alignment horizontal="right"/>
    </xf>
    <xf numFmtId="169" fontId="6" fillId="0" borderId="0" xfId="52" applyNumberFormat="1" applyFont="1" applyFill="1" applyBorder="1" applyAlignment="1">
      <alignment/>
    </xf>
    <xf numFmtId="0" fontId="0" fillId="0" borderId="0" xfId="0" applyBorder="1" applyAlignment="1">
      <alignment/>
    </xf>
    <xf numFmtId="0" fontId="0" fillId="0" borderId="0" xfId="0" applyNumberFormat="1" applyBorder="1" applyAlignment="1">
      <alignment/>
    </xf>
    <xf numFmtId="0" fontId="6" fillId="0" borderId="0" xfId="0" applyFont="1" applyFill="1" applyBorder="1" applyAlignment="1">
      <alignment/>
    </xf>
    <xf numFmtId="3" fontId="12" fillId="0" borderId="0" xfId="59" applyFont="1">
      <alignment/>
      <protection/>
    </xf>
    <xf numFmtId="41" fontId="6" fillId="0" borderId="0" xfId="52" applyNumberFormat="1" applyFont="1" applyBorder="1" applyAlignment="1">
      <alignment/>
    </xf>
    <xf numFmtId="41" fontId="6" fillId="0" borderId="0" xfId="52" applyNumberFormat="1" applyFont="1" applyFill="1" applyBorder="1" applyAlignment="1">
      <alignment/>
    </xf>
    <xf numFmtId="1" fontId="6" fillId="0" borderId="12" xfId="56" applyNumberFormat="1" applyFont="1" applyBorder="1" applyAlignment="1">
      <alignment horizontal="center"/>
      <protection/>
    </xf>
    <xf numFmtId="169" fontId="6" fillId="0" borderId="0" xfId="52" applyNumberFormat="1" applyFont="1" applyFill="1" applyBorder="1" applyAlignment="1">
      <alignment horizontal="right"/>
    </xf>
    <xf numFmtId="169" fontId="6" fillId="0" borderId="0" xfId="0" applyNumberFormat="1" applyFont="1" applyFill="1" applyBorder="1" applyAlignment="1">
      <alignment horizontal="right"/>
    </xf>
    <xf numFmtId="49" fontId="6" fillId="0" borderId="13" xfId="0" applyNumberFormat="1" applyFont="1" applyBorder="1" applyAlignment="1">
      <alignment horizontal="right" wrapText="1"/>
    </xf>
    <xf numFmtId="169" fontId="7" fillId="0" borderId="12" xfId="52" applyNumberFormat="1" applyFont="1" applyBorder="1" applyAlignment="1">
      <alignment/>
    </xf>
    <xf numFmtId="41" fontId="7" fillId="0" borderId="12" xfId="52" applyNumberFormat="1" applyFont="1" applyBorder="1" applyAlignment="1">
      <alignment/>
    </xf>
    <xf numFmtId="169" fontId="7" fillId="0" borderId="12" xfId="52" applyNumberFormat="1" applyFont="1" applyBorder="1" applyAlignment="1">
      <alignment horizontal="right"/>
    </xf>
    <xf numFmtId="169" fontId="7" fillId="0" borderId="12" xfId="0" applyNumberFormat="1" applyFont="1" applyBorder="1" applyAlignment="1">
      <alignment horizontal="right"/>
    </xf>
    <xf numFmtId="1" fontId="23" fillId="0" borderId="0" xfId="68" applyNumberFormat="1" applyFont="1" applyFill="1" applyBorder="1" applyProtection="1">
      <alignment/>
      <protection/>
    </xf>
    <xf numFmtId="1" fontId="9" fillId="0" borderId="0" xfId="50" applyNumberFormat="1" applyFont="1" applyFill="1" applyBorder="1" applyAlignment="1" applyProtection="1">
      <alignment/>
      <protection/>
    </xf>
    <xf numFmtId="1" fontId="9" fillId="0" borderId="0" xfId="50" applyNumberFormat="1" applyFont="1" applyFill="1" applyBorder="1" applyAlignment="1" applyProtection="1">
      <alignment horizontal="right"/>
      <protection/>
    </xf>
    <xf numFmtId="3" fontId="0" fillId="0" borderId="0" xfId="56" applyFont="1" applyAlignment="1">
      <alignment horizontal="right"/>
      <protection/>
    </xf>
    <xf numFmtId="0" fontId="6" fillId="0" borderId="13" xfId="56" applyNumberFormat="1" applyFont="1" applyBorder="1" applyAlignment="1">
      <alignment horizontal="right"/>
      <protection/>
    </xf>
    <xf numFmtId="3" fontId="7" fillId="0" borderId="0" xfId="56" applyFont="1" applyAlignment="1">
      <alignment horizontal="right"/>
      <protection/>
    </xf>
    <xf numFmtId="3" fontId="6" fillId="0" borderId="12" xfId="56" applyFont="1" applyBorder="1" applyAlignment="1">
      <alignment horizontal="right"/>
      <protection/>
    </xf>
    <xf numFmtId="0" fontId="5" fillId="0" borderId="0" xfId="56" applyNumberFormat="1" applyFont="1" applyFill="1" applyAlignment="1">
      <alignment horizontal="left"/>
      <protection/>
    </xf>
    <xf numFmtId="1" fontId="6" fillId="0" borderId="13" xfId="56" applyNumberFormat="1" applyFont="1" applyBorder="1" applyAlignment="1">
      <alignment horizontal="center"/>
      <protection/>
    </xf>
    <xf numFmtId="1" fontId="6" fillId="0" borderId="0" xfId="56" applyNumberFormat="1" applyFont="1" applyBorder="1">
      <alignment/>
      <protection/>
    </xf>
    <xf numFmtId="3" fontId="6" fillId="0" borderId="0" xfId="56" applyFont="1" applyAlignment="1">
      <alignment horizontal="center"/>
      <protection/>
    </xf>
    <xf numFmtId="3" fontId="6" fillId="0" borderId="12" xfId="56" applyFont="1" applyBorder="1" applyAlignment="1">
      <alignment horizontal="center"/>
      <protection/>
    </xf>
    <xf numFmtId="3" fontId="5" fillId="0" borderId="0" xfId="56" applyFont="1" applyFill="1" applyAlignment="1">
      <alignment horizontal="left"/>
      <protection/>
    </xf>
    <xf numFmtId="3" fontId="5" fillId="0" borderId="0" xfId="56" applyFont="1" applyAlignment="1">
      <alignment horizontal="right"/>
      <protection/>
    </xf>
    <xf numFmtId="168" fontId="6" fillId="0" borderId="0" xfId="56" applyNumberFormat="1" applyFont="1" applyBorder="1" applyAlignment="1">
      <alignment horizontal="right"/>
      <protection/>
    </xf>
    <xf numFmtId="168" fontId="6" fillId="0" borderId="0" xfId="56" applyNumberFormat="1" applyFont="1" applyAlignment="1">
      <alignment horizontal="center"/>
      <protection/>
    </xf>
    <xf numFmtId="168" fontId="6" fillId="0" borderId="12" xfId="56" applyNumberFormat="1" applyFont="1" applyBorder="1" applyAlignment="1">
      <alignment horizontal="center"/>
      <protection/>
    </xf>
    <xf numFmtId="3" fontId="5" fillId="0" borderId="0" xfId="56" applyFont="1" applyFill="1">
      <alignment/>
      <protection/>
    </xf>
    <xf numFmtId="0" fontId="12" fillId="0" borderId="0" xfId="72" applyFont="1" applyBorder="1" applyAlignment="1">
      <alignment horizontal="left"/>
      <protection/>
    </xf>
    <xf numFmtId="3" fontId="7" fillId="0" borderId="0" xfId="0" applyNumberFormat="1" applyFont="1" applyAlignment="1">
      <alignment horizontal="right"/>
    </xf>
    <xf numFmtId="3" fontId="4" fillId="0" borderId="0" xfId="66" applyFont="1">
      <alignment/>
      <protection/>
    </xf>
    <xf numFmtId="0" fontId="6" fillId="0" borderId="13" xfId="0" applyFont="1" applyBorder="1" applyAlignment="1">
      <alignment horizontal="center"/>
    </xf>
    <xf numFmtId="0" fontId="6" fillId="0" borderId="13" xfId="0" applyNumberFormat="1" applyFont="1" applyBorder="1" applyAlignment="1">
      <alignment horizontal="center"/>
    </xf>
    <xf numFmtId="49" fontId="6" fillId="0" borderId="13" xfId="0" applyNumberFormat="1" applyFont="1" applyBorder="1" applyAlignment="1">
      <alignment horizontal="center"/>
    </xf>
    <xf numFmtId="0" fontId="6" fillId="0" borderId="12" xfId="0" applyNumberFormat="1" applyFont="1" applyBorder="1" applyAlignment="1">
      <alignment horizontal="center"/>
    </xf>
    <xf numFmtId="49" fontId="6" fillId="0" borderId="12" xfId="0" applyNumberFormat="1" applyFont="1" applyBorder="1" applyAlignment="1">
      <alignment horizontal="center"/>
    </xf>
    <xf numFmtId="3" fontId="5" fillId="0" borderId="0" xfId="56" applyFont="1" applyBorder="1">
      <alignment/>
      <protection/>
    </xf>
    <xf numFmtId="3" fontId="6" fillId="0" borderId="14" xfId="56" applyFont="1" applyBorder="1">
      <alignment/>
      <protection/>
    </xf>
    <xf numFmtId="0" fontId="16" fillId="0" borderId="12" xfId="0" applyFont="1" applyBorder="1" applyAlignment="1">
      <alignment horizontal="left"/>
    </xf>
    <xf numFmtId="0" fontId="12" fillId="0" borderId="0" xfId="0" applyFont="1" applyAlignment="1">
      <alignment horizontal="justify" wrapText="1"/>
    </xf>
    <xf numFmtId="0" fontId="12" fillId="0" borderId="0" xfId="0" applyFont="1" applyAlignment="1">
      <alignment horizontal="left" wrapText="1"/>
    </xf>
    <xf numFmtId="0" fontId="6" fillId="0" borderId="14" xfId="56" applyNumberFormat="1" applyFont="1" applyBorder="1" applyAlignment="1">
      <alignment horizontal="left" wrapText="1"/>
      <protection/>
    </xf>
    <xf numFmtId="0" fontId="6" fillId="0" borderId="0" xfId="56" applyNumberFormat="1" applyFont="1" applyBorder="1" applyAlignment="1">
      <alignment horizontal="left" wrapText="1"/>
      <protection/>
    </xf>
    <xf numFmtId="0" fontId="6" fillId="0" borderId="12" xfId="56" applyNumberFormat="1" applyFont="1" applyBorder="1" applyAlignment="1">
      <alignment horizontal="left" wrapText="1"/>
      <protection/>
    </xf>
    <xf numFmtId="3" fontId="6" fillId="0" borderId="13" xfId="56" applyFont="1" applyBorder="1" applyAlignment="1">
      <alignment horizontal="center"/>
      <protection/>
    </xf>
    <xf numFmtId="3" fontId="6" fillId="0" borderId="14" xfId="56" applyFont="1" applyBorder="1" applyAlignment="1">
      <alignment horizontal="center"/>
      <protection/>
    </xf>
    <xf numFmtId="3" fontId="6" fillId="0" borderId="12" xfId="56" applyFont="1" applyBorder="1" applyAlignment="1">
      <alignment horizontal="center"/>
      <protection/>
    </xf>
    <xf numFmtId="1" fontId="6" fillId="0" borderId="12" xfId="56" applyNumberFormat="1" applyFont="1" applyBorder="1" applyAlignment="1">
      <alignment horizontal="center"/>
      <protection/>
    </xf>
    <xf numFmtId="3" fontId="7" fillId="0" borderId="0" xfId="56" applyFont="1" applyAlignment="1">
      <alignment horizontal="center" vertical="justify"/>
      <protection/>
    </xf>
    <xf numFmtId="170" fontId="7" fillId="0" borderId="0" xfId="56" applyNumberFormat="1" applyFont="1" applyAlignment="1">
      <alignment horizontal="center"/>
      <protection/>
    </xf>
    <xf numFmtId="1" fontId="6" fillId="0" borderId="0" xfId="56" applyNumberFormat="1" applyFont="1" applyBorder="1" applyAlignment="1">
      <alignment horizontal="center"/>
      <protection/>
    </xf>
    <xf numFmtId="1" fontId="6" fillId="0" borderId="13" xfId="56" applyNumberFormat="1" applyFont="1" applyBorder="1" applyAlignment="1">
      <alignment horizontal="center"/>
      <protection/>
    </xf>
    <xf numFmtId="176" fontId="6" fillId="0" borderId="16" xfId="57" applyNumberFormat="1" applyFont="1" applyBorder="1" applyAlignment="1">
      <alignment horizontal="center"/>
      <protection/>
    </xf>
    <xf numFmtId="171" fontId="6" fillId="0" borderId="13" xfId="57" applyNumberFormat="1" applyFont="1" applyBorder="1" applyAlignment="1">
      <alignment horizontal="center"/>
      <protection/>
    </xf>
    <xf numFmtId="176" fontId="6" fillId="0" borderId="16" xfId="57" applyNumberFormat="1" applyFont="1" applyFill="1" applyBorder="1" applyAlignment="1">
      <alignment horizontal="center"/>
      <protection/>
    </xf>
    <xf numFmtId="49" fontId="6" fillId="0" borderId="16" xfId="57" applyNumberFormat="1" applyFont="1" applyFill="1" applyBorder="1" applyAlignment="1">
      <alignment horizontal="center"/>
      <protection/>
    </xf>
    <xf numFmtId="0" fontId="7" fillId="0" borderId="0" xfId="0" applyFont="1" applyBorder="1" applyAlignment="1">
      <alignment horizontal="center"/>
    </xf>
    <xf numFmtId="0" fontId="7" fillId="0" borderId="0" xfId="0" applyFont="1" applyAlignment="1">
      <alignment horizontal="center"/>
    </xf>
    <xf numFmtId="176" fontId="6" fillId="0" borderId="16" xfId="54" applyNumberFormat="1" applyFont="1" applyBorder="1" applyAlignment="1">
      <alignment horizontal="center"/>
      <protection/>
    </xf>
    <xf numFmtId="49" fontId="6" fillId="0" borderId="16" xfId="54" applyNumberFormat="1" applyFont="1" applyBorder="1" applyAlignment="1">
      <alignment horizontal="center"/>
      <protection/>
    </xf>
    <xf numFmtId="171" fontId="6" fillId="0" borderId="13" xfId="58" applyNumberFormat="1" applyFont="1" applyBorder="1" applyAlignment="1">
      <alignment horizontal="center"/>
      <protection/>
    </xf>
  </cellXfs>
  <cellStyles count="7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Fiancata" xfId="45"/>
    <cellStyle name="Input" xfId="46"/>
    <cellStyle name="Intero" xfId="47"/>
    <cellStyle name="Comma" xfId="48"/>
    <cellStyle name="Migliaia (0)_11 annuario spedalizzazione" xfId="49"/>
    <cellStyle name="Comma [0]" xfId="50"/>
    <cellStyle name="Migliaia [0] 2" xfId="51"/>
    <cellStyle name="Migliaia [0] 2_17. Minori e giustizia" xfId="52"/>
    <cellStyle name="Neutrale" xfId="53"/>
    <cellStyle name="Normale 2" xfId="54"/>
    <cellStyle name="Normale_17.2 I minori condannati" xfId="55"/>
    <cellStyle name="Normale_17.2 Minori giudicati 01" xfId="56"/>
    <cellStyle name="Normale_17.3 I minori in istituti di detenzione" xfId="57"/>
    <cellStyle name="Normale_17.4 La messa alla prova" xfId="58"/>
    <cellStyle name="Normale_9.3Scuole superiori annuario" xfId="59"/>
    <cellStyle name="Normale_Asili in carcere" xfId="60"/>
    <cellStyle name="Normale_ASILON" xfId="61"/>
    <cellStyle name="Normale_Copertina 2" xfId="62"/>
    <cellStyle name="Normale_definitivo" xfId="63"/>
    <cellStyle name="Normale_La criminalità minorile" xfId="64"/>
    <cellStyle name="Normale_MATERNA" xfId="65"/>
    <cellStyle name="Normale_Scuole superiori annuario" xfId="66"/>
    <cellStyle name="Normale_Tav. 13.2" xfId="67"/>
    <cellStyle name="Normale_Tav. 13.3" xfId="68"/>
    <cellStyle name="Normale_Tav. 13.3 2" xfId="69"/>
    <cellStyle name="Normale_Tav. 13.4" xfId="70"/>
    <cellStyle name="Normale_tavola 12.1" xfId="71"/>
    <cellStyle name="Normale_tavole detenuete" xfId="72"/>
    <cellStyle name="Nota" xfId="73"/>
    <cellStyle name="ombardia" xfId="74"/>
    <cellStyle name="Output" xfId="75"/>
    <cellStyle name="Percent" xfId="76"/>
    <cellStyle name="Testata" xfId="77"/>
    <cellStyle name="Testo avviso" xfId="78"/>
    <cellStyle name="Testo descrittivo" xfId="79"/>
    <cellStyle name="Titolo" xfId="80"/>
    <cellStyle name="Titolo 1" xfId="81"/>
    <cellStyle name="Titolo 2" xfId="82"/>
    <cellStyle name="Titolo 3" xfId="83"/>
    <cellStyle name="Titolo 4" xfId="84"/>
    <cellStyle name="Totale" xfId="85"/>
    <cellStyle name="Valore non valido" xfId="86"/>
    <cellStyle name="Valore valido" xfId="87"/>
    <cellStyle name="Currency" xfId="88"/>
    <cellStyle name="Valuta (0)_11 annuario spedalizzazione" xfId="89"/>
    <cellStyle name="Currency [0]"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152400</xdr:colOff>
      <xdr:row>3</xdr:row>
      <xdr:rowOff>19050</xdr:rowOff>
    </xdr:to>
    <xdr:pic>
      <xdr:nvPicPr>
        <xdr:cNvPr id="1" name="Picture 1"/>
        <xdr:cNvPicPr preferRelativeResize="1">
          <a:picLocks noChangeAspect="1"/>
        </xdr:cNvPicPr>
      </xdr:nvPicPr>
      <xdr:blipFill>
        <a:blip r:embed="rId1"/>
        <a:stretch>
          <a:fillRect/>
        </a:stretch>
      </xdr:blipFill>
      <xdr:spPr>
        <a:xfrm>
          <a:off x="0" y="0"/>
          <a:ext cx="2438400" cy="5048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3</xdr:row>
      <xdr:rowOff>19050</xdr:rowOff>
    </xdr:to>
    <xdr:pic>
      <xdr:nvPicPr>
        <xdr:cNvPr id="1" name="Picture 1"/>
        <xdr:cNvPicPr preferRelativeResize="1">
          <a:picLocks noChangeAspect="1"/>
        </xdr:cNvPicPr>
      </xdr:nvPicPr>
      <xdr:blipFill>
        <a:blip r:embed="rId1"/>
        <a:stretch>
          <a:fillRect/>
        </a:stretch>
      </xdr:blipFill>
      <xdr:spPr>
        <a:xfrm>
          <a:off x="0" y="0"/>
          <a:ext cx="2438400" cy="5048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304800</xdr:colOff>
      <xdr:row>3</xdr:row>
      <xdr:rowOff>19050</xdr:rowOff>
    </xdr:to>
    <xdr:pic>
      <xdr:nvPicPr>
        <xdr:cNvPr id="1" name="Picture 1"/>
        <xdr:cNvPicPr preferRelativeResize="1">
          <a:picLocks noChangeAspect="1"/>
        </xdr:cNvPicPr>
      </xdr:nvPicPr>
      <xdr:blipFill>
        <a:blip r:embed="rId1"/>
        <a:stretch>
          <a:fillRect/>
        </a:stretch>
      </xdr:blipFill>
      <xdr:spPr>
        <a:xfrm>
          <a:off x="0" y="0"/>
          <a:ext cx="2438400" cy="5048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37</xdr:row>
      <xdr:rowOff>0</xdr:rowOff>
    </xdr:from>
    <xdr:to>
      <xdr:col>5</xdr:col>
      <xdr:colOff>0</xdr:colOff>
      <xdr:row>37</xdr:row>
      <xdr:rowOff>0</xdr:rowOff>
    </xdr:to>
    <xdr:sp fLocksText="0">
      <xdr:nvSpPr>
        <xdr:cNvPr id="1" name="Testo 7"/>
        <xdr:cNvSpPr txBox="1">
          <a:spLocks noChangeArrowheads="1"/>
        </xdr:cNvSpPr>
      </xdr:nvSpPr>
      <xdr:spPr>
        <a:xfrm>
          <a:off x="2152650" y="54864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fLocksText="0">
      <xdr:nvSpPr>
        <xdr:cNvPr id="2" name="Testo 11"/>
        <xdr:cNvSpPr txBox="1">
          <a:spLocks noChangeArrowheads="1"/>
        </xdr:cNvSpPr>
      </xdr:nvSpPr>
      <xdr:spPr>
        <a:xfrm>
          <a:off x="2152650" y="54864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fLocksText="0">
      <xdr:nvSpPr>
        <xdr:cNvPr id="3" name="Testo 14"/>
        <xdr:cNvSpPr txBox="1">
          <a:spLocks noChangeArrowheads="1"/>
        </xdr:cNvSpPr>
      </xdr:nvSpPr>
      <xdr:spPr>
        <a:xfrm>
          <a:off x="2152650" y="54864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fLocksText="0">
      <xdr:nvSpPr>
        <xdr:cNvPr id="4" name="Testo 15"/>
        <xdr:cNvSpPr txBox="1">
          <a:spLocks noChangeArrowheads="1"/>
        </xdr:cNvSpPr>
      </xdr:nvSpPr>
      <xdr:spPr>
        <a:xfrm>
          <a:off x="2152650" y="54864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fLocksText="0">
      <xdr:nvSpPr>
        <xdr:cNvPr id="5" name="Testo 7"/>
        <xdr:cNvSpPr txBox="1">
          <a:spLocks noChangeArrowheads="1"/>
        </xdr:cNvSpPr>
      </xdr:nvSpPr>
      <xdr:spPr>
        <a:xfrm>
          <a:off x="2152650" y="54864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fLocksText="0">
      <xdr:nvSpPr>
        <xdr:cNvPr id="6" name="Testo 11"/>
        <xdr:cNvSpPr txBox="1">
          <a:spLocks noChangeArrowheads="1"/>
        </xdr:cNvSpPr>
      </xdr:nvSpPr>
      <xdr:spPr>
        <a:xfrm>
          <a:off x="2152650" y="54864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fLocksText="0">
      <xdr:nvSpPr>
        <xdr:cNvPr id="7" name="Testo 14"/>
        <xdr:cNvSpPr txBox="1">
          <a:spLocks noChangeArrowheads="1"/>
        </xdr:cNvSpPr>
      </xdr:nvSpPr>
      <xdr:spPr>
        <a:xfrm>
          <a:off x="2152650" y="54864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fLocksText="0">
      <xdr:nvSpPr>
        <xdr:cNvPr id="8" name="Testo 15"/>
        <xdr:cNvSpPr txBox="1">
          <a:spLocks noChangeArrowheads="1"/>
        </xdr:cNvSpPr>
      </xdr:nvSpPr>
      <xdr:spPr>
        <a:xfrm>
          <a:off x="2152650" y="54864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304800</xdr:colOff>
      <xdr:row>3</xdr:row>
      <xdr:rowOff>19050</xdr:rowOff>
    </xdr:to>
    <xdr:pic>
      <xdr:nvPicPr>
        <xdr:cNvPr id="1" name="Picture 1"/>
        <xdr:cNvPicPr preferRelativeResize="1">
          <a:picLocks noChangeAspect="1"/>
        </xdr:cNvPicPr>
      </xdr:nvPicPr>
      <xdr:blipFill>
        <a:blip r:embed="rId1"/>
        <a:stretch>
          <a:fillRect/>
        </a:stretch>
      </xdr:blipFill>
      <xdr:spPr>
        <a:xfrm>
          <a:off x="0" y="0"/>
          <a:ext cx="2438400" cy="5048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304800</xdr:colOff>
      <xdr:row>3</xdr:row>
      <xdr:rowOff>19050</xdr:rowOff>
    </xdr:to>
    <xdr:pic>
      <xdr:nvPicPr>
        <xdr:cNvPr id="1" name="Picture 1"/>
        <xdr:cNvPicPr preferRelativeResize="1">
          <a:picLocks noChangeAspect="1"/>
        </xdr:cNvPicPr>
      </xdr:nvPicPr>
      <xdr:blipFill>
        <a:blip r:embed="rId1"/>
        <a:stretch>
          <a:fillRect/>
        </a:stretch>
      </xdr:blipFill>
      <xdr:spPr>
        <a:xfrm>
          <a:off x="0" y="0"/>
          <a:ext cx="2438400" cy="50482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304800</xdr:colOff>
      <xdr:row>3</xdr:row>
      <xdr:rowOff>19050</xdr:rowOff>
    </xdr:to>
    <xdr:pic>
      <xdr:nvPicPr>
        <xdr:cNvPr id="1" name="Picture 1"/>
        <xdr:cNvPicPr preferRelativeResize="1">
          <a:picLocks noChangeAspect="1"/>
        </xdr:cNvPicPr>
      </xdr:nvPicPr>
      <xdr:blipFill>
        <a:blip r:embed="rId1"/>
        <a:stretch>
          <a:fillRect/>
        </a:stretch>
      </xdr:blipFill>
      <xdr:spPr>
        <a:xfrm>
          <a:off x="0" y="0"/>
          <a:ext cx="2438400" cy="5048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he\REGIONE%20TOSCANA\RAPPORTO\rapporto%202010\Capitoli%20aggiornati\17.%20Minori%20e%20giustiz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OLO 17"/>
      <sheetName val="PARAGRAFO 17.1"/>
      <sheetName val="tavola 17.1.1"/>
      <sheetName val="tavola 17.1.2"/>
      <sheetName val="tavola 17.1.3"/>
      <sheetName val="tavola 17.1.4"/>
      <sheetName val="PARAGRAFO 17.2"/>
      <sheetName val="tavola 17.2.1"/>
      <sheetName val="tavola 17.2.2"/>
      <sheetName val="tavola 17.2.3"/>
      <sheetName val="tavola 17.2.4"/>
      <sheetName val="tavola 17.2.5"/>
      <sheetName val="tavola 17.2.6"/>
      <sheetName val="PARAGRAFO 17.3"/>
      <sheetName val="Tavola 17.3.1"/>
      <sheetName val="Tavola 17.3.2"/>
      <sheetName val="tavola 17.3.3"/>
      <sheetName val="tavola 17.3.4"/>
      <sheetName val="PARAGRAFO 17.4 "/>
      <sheetName val="Tavola 17.4.1"/>
      <sheetName val="PARAGRAFO 17.5"/>
      <sheetName val="Tavola 17.5.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ustiziaminorile.it/" TargetMode="External" /><Relationship Id="rId2" Type="http://schemas.openxmlformats.org/officeDocument/2006/relationships/hyperlink" Target="http://www.giustiziaminorile.i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D27"/>
  <sheetViews>
    <sheetView showGridLines="0" tabSelected="1" zoomScalePageLayoutView="0" workbookViewId="0" topLeftCell="A1">
      <selection activeCell="A28" sqref="A28"/>
    </sheetView>
  </sheetViews>
  <sheetFormatPr defaultColWidth="6.8515625" defaultRowHeight="12.75"/>
  <cols>
    <col min="1" max="16384" width="6.8515625" style="11" customWidth="1"/>
  </cols>
  <sheetData>
    <row r="8" ht="22.5">
      <c r="A8" s="17" t="s">
        <v>172</v>
      </c>
    </row>
    <row r="9" ht="15">
      <c r="A9" s="242" t="s">
        <v>307</v>
      </c>
    </row>
    <row r="13" spans="1:4" ht="15">
      <c r="A13" s="327" t="s">
        <v>22</v>
      </c>
      <c r="B13" s="327"/>
      <c r="C13" s="327"/>
      <c r="D13" s="327"/>
    </row>
    <row r="15" spans="1:2" ht="15">
      <c r="A15" s="14" t="s">
        <v>24</v>
      </c>
      <c r="B15" s="12"/>
    </row>
    <row r="16" ht="15">
      <c r="A16" s="15" t="s">
        <v>38</v>
      </c>
    </row>
    <row r="17" ht="15">
      <c r="A17" s="22" t="s">
        <v>37</v>
      </c>
    </row>
    <row r="18" ht="12.75">
      <c r="A18" s="13"/>
    </row>
    <row r="19" ht="15">
      <c r="A19" s="14" t="s">
        <v>36</v>
      </c>
    </row>
    <row r="20" ht="15">
      <c r="A20" s="15" t="s">
        <v>233</v>
      </c>
    </row>
    <row r="22" ht="15">
      <c r="A22" s="14" t="s">
        <v>36</v>
      </c>
    </row>
    <row r="23" ht="15">
      <c r="A23" s="22" t="s">
        <v>232</v>
      </c>
    </row>
    <row r="24" ht="15">
      <c r="A24" s="15" t="s">
        <v>39</v>
      </c>
    </row>
    <row r="26" spans="1:3" ht="15">
      <c r="A26" s="14" t="s">
        <v>308</v>
      </c>
      <c r="B26" s="14"/>
      <c r="C26" s="14"/>
    </row>
    <row r="27" ht="15">
      <c r="B27" s="319" t="s">
        <v>309</v>
      </c>
    </row>
  </sheetData>
  <sheetProtection/>
  <mergeCells count="1">
    <mergeCell ref="A13:D13"/>
  </mergeCells>
  <hyperlinks>
    <hyperlink ref="A20" r:id="rId1" display="http://www.giustiziaminorile.it"/>
    <hyperlink ref="A24" r:id="rId2" display="http://www.giustiziaminorile.it"/>
  </hyperlink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dimension ref="A1:T39"/>
  <sheetViews>
    <sheetView zoomScalePageLayoutView="0" workbookViewId="0" topLeftCell="A1">
      <selection activeCell="H12" sqref="H12"/>
    </sheetView>
  </sheetViews>
  <sheetFormatPr defaultColWidth="8.00390625" defaultRowHeight="12.75"/>
  <cols>
    <col min="1" max="1" width="16.57421875" style="28" customWidth="1"/>
    <col min="2" max="3" width="4.7109375" style="28" customWidth="1"/>
    <col min="4" max="4" width="5.421875" style="28" customWidth="1"/>
    <col min="5" max="5" width="0.85546875" style="28" customWidth="1"/>
    <col min="6" max="7" width="4.7109375" style="28" customWidth="1"/>
    <col min="8" max="8" width="5.421875" style="28" customWidth="1"/>
    <col min="9" max="9" width="0.85546875" style="28" customWidth="1"/>
    <col min="10" max="11" width="4.7109375" style="28" customWidth="1"/>
    <col min="12" max="12" width="5.421875" style="28" customWidth="1"/>
    <col min="13" max="13" width="0.85546875" style="28" customWidth="1"/>
    <col min="14" max="15" width="4.7109375" style="28" customWidth="1"/>
    <col min="16" max="16" width="5.421875" style="28" customWidth="1"/>
    <col min="17" max="17" width="0.85546875" style="28" customWidth="1"/>
    <col min="18" max="18" width="5.421875" style="28" bestFit="1" customWidth="1"/>
    <col min="19" max="19" width="4.7109375" style="28" customWidth="1"/>
    <col min="20" max="20" width="5.421875" style="28" customWidth="1"/>
    <col min="21" max="16384" width="8.00390625" style="28" customWidth="1"/>
  </cols>
  <sheetData>
    <row r="1" spans="1:5" s="24" customFormat="1" ht="12.75">
      <c r="A1" s="306" t="s">
        <v>287</v>
      </c>
      <c r="E1" s="25"/>
    </row>
    <row r="2" spans="1:5" ht="12.75">
      <c r="A2" s="325" t="s">
        <v>311</v>
      </c>
      <c r="B2" s="27"/>
      <c r="C2" s="27"/>
      <c r="D2" s="27"/>
      <c r="E2" s="27"/>
    </row>
    <row r="3" spans="1:5" ht="11.25">
      <c r="A3" s="26"/>
      <c r="B3" s="27"/>
      <c r="C3" s="27"/>
      <c r="D3" s="27"/>
      <c r="E3" s="27"/>
    </row>
    <row r="4" spans="1:20" ht="12.75" customHeight="1">
      <c r="A4" s="330" t="s">
        <v>290</v>
      </c>
      <c r="B4" s="333" t="s">
        <v>313</v>
      </c>
      <c r="C4" s="333"/>
      <c r="D4" s="333"/>
      <c r="E4" s="333"/>
      <c r="F4" s="333"/>
      <c r="G4" s="333"/>
      <c r="H4" s="333"/>
      <c r="I4" s="333"/>
      <c r="J4" s="333"/>
      <c r="K4" s="333"/>
      <c r="L4" s="333"/>
      <c r="M4" s="333"/>
      <c r="N4" s="333"/>
      <c r="O4" s="333"/>
      <c r="P4" s="333"/>
      <c r="Q4" s="326"/>
      <c r="R4" s="334" t="s">
        <v>104</v>
      </c>
      <c r="S4" s="334"/>
      <c r="T4" s="334"/>
    </row>
    <row r="5" spans="1:20" ht="12" customHeight="1">
      <c r="A5" s="331"/>
      <c r="B5" s="336" t="s">
        <v>312</v>
      </c>
      <c r="C5" s="336"/>
      <c r="D5" s="336"/>
      <c r="E5" s="308"/>
      <c r="F5" s="336" t="s">
        <v>175</v>
      </c>
      <c r="G5" s="336"/>
      <c r="H5" s="336"/>
      <c r="I5" s="308"/>
      <c r="J5" s="336" t="s">
        <v>176</v>
      </c>
      <c r="K5" s="336"/>
      <c r="L5" s="336"/>
      <c r="M5" s="308"/>
      <c r="N5" s="336" t="s">
        <v>177</v>
      </c>
      <c r="O5" s="336"/>
      <c r="P5" s="336"/>
      <c r="R5" s="335"/>
      <c r="S5" s="335"/>
      <c r="T5" s="335"/>
    </row>
    <row r="6" spans="1:20" ht="18.75" customHeight="1">
      <c r="A6" s="332"/>
      <c r="B6" s="307" t="s">
        <v>288</v>
      </c>
      <c r="C6" s="307" t="s">
        <v>289</v>
      </c>
      <c r="D6" s="307" t="s">
        <v>104</v>
      </c>
      <c r="E6" s="291"/>
      <c r="F6" s="307" t="s">
        <v>288</v>
      </c>
      <c r="G6" s="307" t="s">
        <v>289</v>
      </c>
      <c r="H6" s="307" t="s">
        <v>104</v>
      </c>
      <c r="I6" s="310"/>
      <c r="J6" s="307" t="s">
        <v>288</v>
      </c>
      <c r="K6" s="307" t="s">
        <v>289</v>
      </c>
      <c r="L6" s="307" t="s">
        <v>104</v>
      </c>
      <c r="M6" s="310"/>
      <c r="N6" s="307" t="s">
        <v>288</v>
      </c>
      <c r="O6" s="307" t="s">
        <v>289</v>
      </c>
      <c r="P6" s="307" t="s">
        <v>104</v>
      </c>
      <c r="Q6" s="310"/>
      <c r="R6" s="307" t="s">
        <v>288</v>
      </c>
      <c r="S6" s="307" t="s">
        <v>289</v>
      </c>
      <c r="T6" s="307" t="s">
        <v>104</v>
      </c>
    </row>
    <row r="7" ht="7.5" customHeight="1">
      <c r="E7" s="27"/>
    </row>
    <row r="8" spans="1:20" ht="11.25">
      <c r="A8" s="29" t="s">
        <v>75</v>
      </c>
      <c r="B8" s="30">
        <v>6</v>
      </c>
      <c r="C8" s="30">
        <v>2</v>
      </c>
      <c r="D8" s="30">
        <v>8</v>
      </c>
      <c r="E8" s="30"/>
      <c r="F8" s="30">
        <v>24</v>
      </c>
      <c r="G8" s="30">
        <v>4</v>
      </c>
      <c r="H8" s="30">
        <v>28</v>
      </c>
      <c r="I8" s="30"/>
      <c r="J8" s="30">
        <v>22</v>
      </c>
      <c r="K8" s="30">
        <v>1</v>
      </c>
      <c r="L8" s="30">
        <v>23</v>
      </c>
      <c r="M8" s="30"/>
      <c r="N8" s="30">
        <v>29</v>
      </c>
      <c r="O8" s="30">
        <v>4</v>
      </c>
      <c r="P8" s="30">
        <v>33</v>
      </c>
      <c r="Q8" s="30"/>
      <c r="R8" s="30">
        <v>81</v>
      </c>
      <c r="S8" s="30">
        <v>11</v>
      </c>
      <c r="T8" s="30">
        <v>92</v>
      </c>
    </row>
    <row r="9" spans="1:20" ht="11.25">
      <c r="A9" s="29" t="s">
        <v>76</v>
      </c>
      <c r="B9" s="30">
        <v>21</v>
      </c>
      <c r="C9" s="30">
        <v>5</v>
      </c>
      <c r="D9" s="30">
        <v>26</v>
      </c>
      <c r="E9" s="30"/>
      <c r="F9" s="30">
        <v>101</v>
      </c>
      <c r="G9" s="30">
        <v>29</v>
      </c>
      <c r="H9" s="30">
        <v>130</v>
      </c>
      <c r="I9" s="30"/>
      <c r="J9" s="30">
        <v>185</v>
      </c>
      <c r="K9" s="30">
        <v>40</v>
      </c>
      <c r="L9" s="30">
        <v>225</v>
      </c>
      <c r="M9" s="30"/>
      <c r="N9" s="30">
        <v>169</v>
      </c>
      <c r="O9" s="30">
        <v>45</v>
      </c>
      <c r="P9" s="30">
        <v>214</v>
      </c>
      <c r="Q9" s="30"/>
      <c r="R9" s="30">
        <v>476</v>
      </c>
      <c r="S9" s="30">
        <v>119</v>
      </c>
      <c r="T9" s="30">
        <v>595</v>
      </c>
    </row>
    <row r="10" spans="1:20" ht="11.25">
      <c r="A10" s="29" t="s">
        <v>138</v>
      </c>
      <c r="B10" s="30">
        <v>3</v>
      </c>
      <c r="C10" s="30">
        <v>4</v>
      </c>
      <c r="D10" s="30">
        <v>7</v>
      </c>
      <c r="E10" s="30"/>
      <c r="F10" s="30">
        <v>6</v>
      </c>
      <c r="G10" s="30">
        <v>10</v>
      </c>
      <c r="H10" s="30">
        <v>16</v>
      </c>
      <c r="I10" s="30"/>
      <c r="J10" s="30">
        <v>8</v>
      </c>
      <c r="K10" s="30">
        <v>1</v>
      </c>
      <c r="L10" s="30">
        <v>9</v>
      </c>
      <c r="M10" s="30"/>
      <c r="N10" s="30">
        <v>18</v>
      </c>
      <c r="O10" s="30">
        <v>2</v>
      </c>
      <c r="P10" s="30">
        <v>20</v>
      </c>
      <c r="Q10" s="30"/>
      <c r="R10" s="30">
        <v>35</v>
      </c>
      <c r="S10" s="30">
        <v>17</v>
      </c>
      <c r="T10" s="30">
        <v>52</v>
      </c>
    </row>
    <row r="11" spans="1:20" ht="11.25">
      <c r="A11" s="29" t="s">
        <v>77</v>
      </c>
      <c r="B11" s="30" t="s">
        <v>23</v>
      </c>
      <c r="C11" s="30" t="s">
        <v>23</v>
      </c>
      <c r="D11" s="30" t="s">
        <v>23</v>
      </c>
      <c r="E11" s="30"/>
      <c r="F11" s="30" t="s">
        <v>23</v>
      </c>
      <c r="G11" s="30">
        <v>3</v>
      </c>
      <c r="H11" s="30">
        <v>3</v>
      </c>
      <c r="I11" s="30"/>
      <c r="J11" s="30">
        <v>1</v>
      </c>
      <c r="K11" s="30">
        <v>3</v>
      </c>
      <c r="L11" s="30">
        <v>4</v>
      </c>
      <c r="M11" s="30"/>
      <c r="N11" s="30">
        <v>6</v>
      </c>
      <c r="O11" s="30">
        <v>1</v>
      </c>
      <c r="P11" s="30">
        <v>7</v>
      </c>
      <c r="Q11" s="30"/>
      <c r="R11" s="30">
        <v>7</v>
      </c>
      <c r="S11" s="30">
        <v>7</v>
      </c>
      <c r="T11" s="30">
        <v>14</v>
      </c>
    </row>
    <row r="12" spans="1:20" ht="11.25">
      <c r="A12" s="29" t="s">
        <v>291</v>
      </c>
      <c r="B12" s="30" t="s">
        <v>23</v>
      </c>
      <c r="C12" s="30" t="s">
        <v>23</v>
      </c>
      <c r="D12" s="30" t="s">
        <v>23</v>
      </c>
      <c r="E12" s="30"/>
      <c r="F12" s="30">
        <v>1</v>
      </c>
      <c r="G12" s="30">
        <v>7</v>
      </c>
      <c r="H12" s="30">
        <v>8</v>
      </c>
      <c r="I12" s="30"/>
      <c r="J12" s="30">
        <v>1</v>
      </c>
      <c r="K12" s="30">
        <v>2</v>
      </c>
      <c r="L12" s="30">
        <v>3</v>
      </c>
      <c r="M12" s="30"/>
      <c r="N12" s="30">
        <v>5</v>
      </c>
      <c r="O12" s="30" t="s">
        <v>23</v>
      </c>
      <c r="P12" s="30">
        <v>5</v>
      </c>
      <c r="Q12" s="30"/>
      <c r="R12" s="30">
        <v>7</v>
      </c>
      <c r="S12" s="30">
        <v>9</v>
      </c>
      <c r="T12" s="30">
        <v>16</v>
      </c>
    </row>
    <row r="13" spans="1:20" ht="11.25">
      <c r="A13" s="29" t="s">
        <v>142</v>
      </c>
      <c r="B13" s="30">
        <v>3</v>
      </c>
      <c r="C13" s="30">
        <v>4</v>
      </c>
      <c r="D13" s="30">
        <v>7</v>
      </c>
      <c r="E13" s="30"/>
      <c r="F13" s="30">
        <v>10</v>
      </c>
      <c r="G13" s="30">
        <v>5</v>
      </c>
      <c r="H13" s="30">
        <v>15</v>
      </c>
      <c r="I13" s="30"/>
      <c r="J13" s="30">
        <v>14</v>
      </c>
      <c r="K13" s="30">
        <v>2</v>
      </c>
      <c r="L13" s="30">
        <v>16</v>
      </c>
      <c r="M13" s="30"/>
      <c r="N13" s="30">
        <v>20</v>
      </c>
      <c r="O13" s="30">
        <v>4</v>
      </c>
      <c r="P13" s="30">
        <v>24</v>
      </c>
      <c r="Q13" s="30"/>
      <c r="R13" s="30">
        <v>47</v>
      </c>
      <c r="S13" s="30">
        <v>15</v>
      </c>
      <c r="T13" s="30">
        <v>62</v>
      </c>
    </row>
    <row r="14" spans="1:20" ht="11.25">
      <c r="A14" s="29" t="s">
        <v>79</v>
      </c>
      <c r="B14" s="30">
        <v>4</v>
      </c>
      <c r="C14" s="30"/>
      <c r="D14" s="30">
        <v>4</v>
      </c>
      <c r="E14" s="30"/>
      <c r="F14" s="30">
        <v>4</v>
      </c>
      <c r="G14" s="30">
        <v>11</v>
      </c>
      <c r="H14" s="30">
        <v>15</v>
      </c>
      <c r="I14" s="30"/>
      <c r="J14" s="30">
        <v>8</v>
      </c>
      <c r="K14" s="30">
        <v>1</v>
      </c>
      <c r="L14" s="30">
        <v>9</v>
      </c>
      <c r="M14" s="30"/>
      <c r="N14" s="30">
        <v>11</v>
      </c>
      <c r="O14" s="30">
        <v>3</v>
      </c>
      <c r="P14" s="30">
        <v>14</v>
      </c>
      <c r="Q14" s="30"/>
      <c r="R14" s="30">
        <v>27</v>
      </c>
      <c r="S14" s="30">
        <v>15</v>
      </c>
      <c r="T14" s="30">
        <v>42</v>
      </c>
    </row>
    <row r="15" spans="1:20" ht="11.25">
      <c r="A15" s="29" t="s">
        <v>80</v>
      </c>
      <c r="B15" s="30">
        <v>5</v>
      </c>
      <c r="C15" s="30">
        <v>3</v>
      </c>
      <c r="D15" s="30">
        <v>8</v>
      </c>
      <c r="E15" s="30"/>
      <c r="F15" s="30">
        <v>20</v>
      </c>
      <c r="G15" s="30">
        <v>15</v>
      </c>
      <c r="H15" s="30">
        <v>35</v>
      </c>
      <c r="I15" s="30"/>
      <c r="J15" s="30">
        <v>24</v>
      </c>
      <c r="K15" s="30">
        <v>10</v>
      </c>
      <c r="L15" s="30">
        <v>34</v>
      </c>
      <c r="M15" s="30"/>
      <c r="N15" s="30">
        <v>27</v>
      </c>
      <c r="O15" s="30">
        <v>9</v>
      </c>
      <c r="P15" s="30">
        <v>36</v>
      </c>
      <c r="Q15" s="30"/>
      <c r="R15" s="30">
        <v>76</v>
      </c>
      <c r="S15" s="30">
        <v>37</v>
      </c>
      <c r="T15" s="30">
        <v>113</v>
      </c>
    </row>
    <row r="16" spans="1:20" ht="11.25">
      <c r="A16" s="31" t="s">
        <v>81</v>
      </c>
      <c r="B16" s="30">
        <v>3</v>
      </c>
      <c r="C16" s="30">
        <v>2</v>
      </c>
      <c r="D16" s="30">
        <v>5</v>
      </c>
      <c r="E16" s="30"/>
      <c r="F16" s="30">
        <v>31</v>
      </c>
      <c r="G16" s="30">
        <v>5</v>
      </c>
      <c r="H16" s="30">
        <v>36</v>
      </c>
      <c r="I16" s="30"/>
      <c r="J16" s="30">
        <v>32</v>
      </c>
      <c r="K16" s="30">
        <v>4</v>
      </c>
      <c r="L16" s="30">
        <v>36</v>
      </c>
      <c r="M16" s="30"/>
      <c r="N16" s="30">
        <v>57</v>
      </c>
      <c r="O16" s="30">
        <v>5</v>
      </c>
      <c r="P16" s="30">
        <v>62</v>
      </c>
      <c r="Q16" s="30"/>
      <c r="R16" s="30">
        <v>123</v>
      </c>
      <c r="S16" s="30">
        <v>16</v>
      </c>
      <c r="T16" s="30">
        <v>139</v>
      </c>
    </row>
    <row r="17" spans="1:20" ht="11.25">
      <c r="A17" s="31" t="s">
        <v>82</v>
      </c>
      <c r="B17" s="30">
        <v>20</v>
      </c>
      <c r="C17" s="30">
        <v>9</v>
      </c>
      <c r="D17" s="30">
        <v>29</v>
      </c>
      <c r="E17" s="30"/>
      <c r="F17" s="30">
        <v>18</v>
      </c>
      <c r="G17" s="30">
        <v>10</v>
      </c>
      <c r="H17" s="30">
        <v>28</v>
      </c>
      <c r="I17" s="30"/>
      <c r="J17" s="30">
        <v>60</v>
      </c>
      <c r="K17" s="30">
        <v>13</v>
      </c>
      <c r="L17" s="30">
        <v>73</v>
      </c>
      <c r="M17" s="30"/>
      <c r="N17" s="30">
        <v>54</v>
      </c>
      <c r="O17" s="30">
        <v>13</v>
      </c>
      <c r="P17" s="30">
        <v>67</v>
      </c>
      <c r="Q17" s="30"/>
      <c r="R17" s="30">
        <v>152</v>
      </c>
      <c r="S17" s="30">
        <v>45</v>
      </c>
      <c r="T17" s="30">
        <v>197</v>
      </c>
    </row>
    <row r="18" spans="1:20" ht="11.25">
      <c r="A18" s="31" t="s">
        <v>140</v>
      </c>
      <c r="B18" s="30">
        <v>1</v>
      </c>
      <c r="C18" s="30" t="s">
        <v>23</v>
      </c>
      <c r="D18" s="30">
        <v>1</v>
      </c>
      <c r="E18" s="30"/>
      <c r="F18" s="30" t="s">
        <v>23</v>
      </c>
      <c r="G18" s="30">
        <v>3</v>
      </c>
      <c r="H18" s="30">
        <v>3</v>
      </c>
      <c r="I18" s="30"/>
      <c r="J18" s="30">
        <v>6</v>
      </c>
      <c r="K18" s="30">
        <v>1</v>
      </c>
      <c r="L18" s="30">
        <v>7</v>
      </c>
      <c r="M18" s="30"/>
      <c r="N18" s="30">
        <v>11</v>
      </c>
      <c r="O18" s="30">
        <v>1</v>
      </c>
      <c r="P18" s="30">
        <v>12</v>
      </c>
      <c r="Q18" s="30"/>
      <c r="R18" s="30">
        <v>18</v>
      </c>
      <c r="S18" s="30">
        <v>5</v>
      </c>
      <c r="T18" s="30">
        <v>23</v>
      </c>
    </row>
    <row r="19" spans="1:20" ht="11.25">
      <c r="A19" s="31" t="s">
        <v>83</v>
      </c>
      <c r="B19" s="30">
        <v>1</v>
      </c>
      <c r="C19" s="30" t="s">
        <v>23</v>
      </c>
      <c r="D19" s="30">
        <v>1</v>
      </c>
      <c r="E19" s="30"/>
      <c r="F19" s="30">
        <v>4</v>
      </c>
      <c r="G19" s="30">
        <v>8</v>
      </c>
      <c r="H19" s="30">
        <v>12</v>
      </c>
      <c r="I19" s="30"/>
      <c r="J19" s="30">
        <v>10</v>
      </c>
      <c r="K19" s="30">
        <v>1</v>
      </c>
      <c r="L19" s="30">
        <v>11</v>
      </c>
      <c r="M19" s="30"/>
      <c r="N19" s="30">
        <v>11</v>
      </c>
      <c r="O19" s="30">
        <v>4</v>
      </c>
      <c r="P19" s="30">
        <v>15</v>
      </c>
      <c r="Q19" s="30"/>
      <c r="R19" s="30">
        <v>26</v>
      </c>
      <c r="S19" s="30">
        <v>13</v>
      </c>
      <c r="T19" s="30">
        <v>39</v>
      </c>
    </row>
    <row r="20" spans="1:20" ht="11.25">
      <c r="A20" s="31" t="s">
        <v>84</v>
      </c>
      <c r="B20" s="30">
        <v>28</v>
      </c>
      <c r="C20" s="30">
        <v>15</v>
      </c>
      <c r="D20" s="30">
        <v>43</v>
      </c>
      <c r="E20" s="30"/>
      <c r="F20" s="30">
        <v>56</v>
      </c>
      <c r="G20" s="30">
        <v>43</v>
      </c>
      <c r="H20" s="30">
        <v>99</v>
      </c>
      <c r="I20" s="30"/>
      <c r="J20" s="30">
        <v>110</v>
      </c>
      <c r="K20" s="30">
        <v>49</v>
      </c>
      <c r="L20" s="30">
        <v>159</v>
      </c>
      <c r="M20" s="30"/>
      <c r="N20" s="30">
        <v>77</v>
      </c>
      <c r="O20" s="30">
        <v>48</v>
      </c>
      <c r="P20" s="30">
        <v>125</v>
      </c>
      <c r="Q20" s="30"/>
      <c r="R20" s="30">
        <v>271</v>
      </c>
      <c r="S20" s="30">
        <v>155</v>
      </c>
      <c r="T20" s="30">
        <v>426</v>
      </c>
    </row>
    <row r="21" spans="1:20" ht="11.25">
      <c r="A21" s="31" t="s">
        <v>85</v>
      </c>
      <c r="B21" s="30" t="s">
        <v>23</v>
      </c>
      <c r="C21" s="30" t="s">
        <v>23</v>
      </c>
      <c r="D21" s="30" t="s">
        <v>23</v>
      </c>
      <c r="E21" s="30"/>
      <c r="F21" s="30">
        <v>4</v>
      </c>
      <c r="G21" s="30" t="s">
        <v>23</v>
      </c>
      <c r="H21" s="30">
        <v>4</v>
      </c>
      <c r="I21" s="30"/>
      <c r="J21" s="30">
        <v>4</v>
      </c>
      <c r="K21" s="30">
        <v>2</v>
      </c>
      <c r="L21" s="30">
        <v>6</v>
      </c>
      <c r="M21" s="30"/>
      <c r="N21" s="30">
        <v>5</v>
      </c>
      <c r="O21" s="30" t="s">
        <v>23</v>
      </c>
      <c r="P21" s="30">
        <v>5</v>
      </c>
      <c r="Q21" s="30"/>
      <c r="R21" s="30">
        <v>13</v>
      </c>
      <c r="S21" s="30">
        <v>2</v>
      </c>
      <c r="T21" s="30">
        <v>15</v>
      </c>
    </row>
    <row r="22" spans="1:20" ht="11.25">
      <c r="A22" s="31" t="s">
        <v>139</v>
      </c>
      <c r="B22" s="30" t="s">
        <v>23</v>
      </c>
      <c r="C22" s="30" t="s">
        <v>23</v>
      </c>
      <c r="D22" s="30" t="s">
        <v>23</v>
      </c>
      <c r="E22" s="30"/>
      <c r="F22" s="30" t="s">
        <v>23</v>
      </c>
      <c r="G22" s="30" t="s">
        <v>23</v>
      </c>
      <c r="H22" s="30" t="s">
        <v>23</v>
      </c>
      <c r="I22" s="30"/>
      <c r="J22" s="30">
        <v>1</v>
      </c>
      <c r="K22" s="30">
        <v>1</v>
      </c>
      <c r="L22" s="30">
        <v>2</v>
      </c>
      <c r="M22" s="30"/>
      <c r="N22" s="30">
        <v>3</v>
      </c>
      <c r="O22" s="30">
        <v>1</v>
      </c>
      <c r="P22" s="30">
        <v>4</v>
      </c>
      <c r="Q22" s="30"/>
      <c r="R22" s="30">
        <v>4</v>
      </c>
      <c r="S22" s="30">
        <v>2</v>
      </c>
      <c r="T22" s="30">
        <v>6</v>
      </c>
    </row>
    <row r="23" spans="1:20" ht="11.25">
      <c r="A23" s="31" t="s">
        <v>86</v>
      </c>
      <c r="B23" s="30">
        <v>14</v>
      </c>
      <c r="C23" s="30">
        <v>1</v>
      </c>
      <c r="D23" s="30">
        <v>15</v>
      </c>
      <c r="E23" s="30"/>
      <c r="F23" s="30">
        <v>42</v>
      </c>
      <c r="G23" s="30">
        <v>5</v>
      </c>
      <c r="H23" s="30">
        <v>47</v>
      </c>
      <c r="I23" s="30"/>
      <c r="J23" s="30">
        <v>61</v>
      </c>
      <c r="K23" s="30">
        <v>1</v>
      </c>
      <c r="L23" s="30">
        <v>62</v>
      </c>
      <c r="M23" s="30"/>
      <c r="N23" s="30">
        <v>72</v>
      </c>
      <c r="O23" s="30">
        <v>3</v>
      </c>
      <c r="P23" s="30">
        <v>75</v>
      </c>
      <c r="Q23" s="30"/>
      <c r="R23" s="30">
        <v>189</v>
      </c>
      <c r="S23" s="30">
        <v>10</v>
      </c>
      <c r="T23" s="30">
        <v>199</v>
      </c>
    </row>
    <row r="24" spans="1:20" ht="11.25">
      <c r="A24" s="31" t="s">
        <v>88</v>
      </c>
      <c r="B24" s="30">
        <v>3</v>
      </c>
      <c r="C24" s="30">
        <v>1</v>
      </c>
      <c r="D24" s="30">
        <v>4</v>
      </c>
      <c r="E24" s="30"/>
      <c r="F24" s="30">
        <v>2</v>
      </c>
      <c r="G24" s="30">
        <v>2</v>
      </c>
      <c r="H24" s="30">
        <v>4</v>
      </c>
      <c r="I24" s="30"/>
      <c r="J24" s="30">
        <v>7</v>
      </c>
      <c r="K24" s="30" t="s">
        <v>23</v>
      </c>
      <c r="L24" s="30">
        <v>7</v>
      </c>
      <c r="M24" s="30"/>
      <c r="N24" s="30">
        <v>8</v>
      </c>
      <c r="O24" s="30" t="s">
        <v>23</v>
      </c>
      <c r="P24" s="30">
        <v>8</v>
      </c>
      <c r="Q24" s="30"/>
      <c r="R24" s="30">
        <v>20</v>
      </c>
      <c r="S24" s="30">
        <v>3</v>
      </c>
      <c r="T24" s="30">
        <v>23</v>
      </c>
    </row>
    <row r="25" spans="1:20" ht="11.25">
      <c r="A25" s="31" t="s">
        <v>89</v>
      </c>
      <c r="B25" s="30">
        <v>10</v>
      </c>
      <c r="C25" s="30" t="s">
        <v>23</v>
      </c>
      <c r="D25" s="30">
        <v>10</v>
      </c>
      <c r="E25" s="30"/>
      <c r="F25" s="30">
        <v>34</v>
      </c>
      <c r="G25" s="30">
        <v>2</v>
      </c>
      <c r="H25" s="30">
        <v>36</v>
      </c>
      <c r="I25" s="30"/>
      <c r="J25" s="30">
        <v>58</v>
      </c>
      <c r="K25" s="30">
        <v>3</v>
      </c>
      <c r="L25" s="30">
        <v>61</v>
      </c>
      <c r="M25" s="30"/>
      <c r="N25" s="30">
        <v>63</v>
      </c>
      <c r="O25" s="30">
        <v>5</v>
      </c>
      <c r="P25" s="30">
        <v>68</v>
      </c>
      <c r="Q25" s="30"/>
      <c r="R25" s="30">
        <v>165</v>
      </c>
      <c r="S25" s="30">
        <v>10</v>
      </c>
      <c r="T25" s="30">
        <v>175</v>
      </c>
    </row>
    <row r="26" spans="1:20" ht="11.25">
      <c r="A26" s="31" t="s">
        <v>90</v>
      </c>
      <c r="B26" s="30">
        <v>1</v>
      </c>
      <c r="C26" s="30" t="s">
        <v>23</v>
      </c>
      <c r="D26" s="30">
        <v>1</v>
      </c>
      <c r="E26" s="30"/>
      <c r="F26" s="30">
        <v>8</v>
      </c>
      <c r="G26" s="30" t="s">
        <v>23</v>
      </c>
      <c r="H26" s="30">
        <v>8</v>
      </c>
      <c r="I26" s="30"/>
      <c r="J26" s="30">
        <v>14</v>
      </c>
      <c r="K26" s="30">
        <v>2</v>
      </c>
      <c r="L26" s="30">
        <v>16</v>
      </c>
      <c r="M26" s="30"/>
      <c r="N26" s="30">
        <v>34</v>
      </c>
      <c r="O26" s="30">
        <v>2</v>
      </c>
      <c r="P26" s="30">
        <v>36</v>
      </c>
      <c r="Q26" s="30"/>
      <c r="R26" s="30">
        <v>57</v>
      </c>
      <c r="S26" s="30">
        <v>4</v>
      </c>
      <c r="T26" s="30">
        <v>61</v>
      </c>
    </row>
    <row r="27" spans="1:20" ht="11.25">
      <c r="A27" s="31" t="s">
        <v>292</v>
      </c>
      <c r="B27" s="30">
        <v>5</v>
      </c>
      <c r="C27" s="30" t="s">
        <v>23</v>
      </c>
      <c r="D27" s="30">
        <v>5</v>
      </c>
      <c r="E27" s="30"/>
      <c r="F27" s="30">
        <v>6</v>
      </c>
      <c r="G27" s="30" t="s">
        <v>23</v>
      </c>
      <c r="H27" s="30">
        <v>6</v>
      </c>
      <c r="I27" s="30"/>
      <c r="J27" s="30">
        <v>5</v>
      </c>
      <c r="K27" s="30">
        <v>1</v>
      </c>
      <c r="L27" s="30">
        <v>6</v>
      </c>
      <c r="M27" s="30"/>
      <c r="N27" s="30">
        <v>19</v>
      </c>
      <c r="O27" s="30" t="s">
        <v>23</v>
      </c>
      <c r="P27" s="30">
        <v>19</v>
      </c>
      <c r="Q27" s="30"/>
      <c r="R27" s="30">
        <v>35</v>
      </c>
      <c r="S27" s="30">
        <v>1</v>
      </c>
      <c r="T27" s="30">
        <v>36</v>
      </c>
    </row>
    <row r="28" spans="1:20" ht="11.25">
      <c r="A28" s="31" t="s">
        <v>92</v>
      </c>
      <c r="B28" s="30" t="s">
        <v>23</v>
      </c>
      <c r="C28" s="30" t="s">
        <v>23</v>
      </c>
      <c r="D28" s="30" t="s">
        <v>23</v>
      </c>
      <c r="E28" s="30"/>
      <c r="F28" s="30" t="s">
        <v>23</v>
      </c>
      <c r="G28" s="30" t="s">
        <v>23</v>
      </c>
      <c r="H28" s="30" t="s">
        <v>23</v>
      </c>
      <c r="I28" s="30"/>
      <c r="J28" s="30">
        <v>1</v>
      </c>
      <c r="K28" s="30" t="s">
        <v>23</v>
      </c>
      <c r="L28" s="30">
        <v>1</v>
      </c>
      <c r="M28" s="30"/>
      <c r="N28" s="30">
        <v>2</v>
      </c>
      <c r="O28" s="30" t="s">
        <v>23</v>
      </c>
      <c r="P28" s="30">
        <v>2</v>
      </c>
      <c r="Q28" s="30"/>
      <c r="R28" s="30">
        <v>3</v>
      </c>
      <c r="S28" s="30" t="s">
        <v>23</v>
      </c>
      <c r="T28" s="30">
        <v>3</v>
      </c>
    </row>
    <row r="29" spans="1:20" ht="11.25">
      <c r="A29" s="31" t="s">
        <v>93</v>
      </c>
      <c r="B29" s="30">
        <v>4</v>
      </c>
      <c r="C29" s="30" t="s">
        <v>23</v>
      </c>
      <c r="D29" s="30">
        <v>4</v>
      </c>
      <c r="E29" s="30"/>
      <c r="F29" s="30">
        <v>12</v>
      </c>
      <c r="G29" s="30">
        <v>1</v>
      </c>
      <c r="H29" s="30">
        <v>13</v>
      </c>
      <c r="I29" s="30"/>
      <c r="J29" s="30">
        <v>21</v>
      </c>
      <c r="K29" s="30">
        <v>2</v>
      </c>
      <c r="L29" s="30">
        <v>23</v>
      </c>
      <c r="M29" s="30"/>
      <c r="N29" s="30">
        <v>18</v>
      </c>
      <c r="O29" s="30" t="s">
        <v>23</v>
      </c>
      <c r="P29" s="30">
        <v>18</v>
      </c>
      <c r="Q29" s="30"/>
      <c r="R29" s="30">
        <v>55</v>
      </c>
      <c r="S29" s="30">
        <v>3</v>
      </c>
      <c r="T29" s="30">
        <v>58</v>
      </c>
    </row>
    <row r="30" spans="1:20" ht="11.25">
      <c r="A30" s="31" t="s">
        <v>94</v>
      </c>
      <c r="B30" s="30">
        <v>4</v>
      </c>
      <c r="C30" s="30" t="s">
        <v>23</v>
      </c>
      <c r="D30" s="30">
        <v>4</v>
      </c>
      <c r="E30" s="30"/>
      <c r="F30" s="30">
        <v>2</v>
      </c>
      <c r="G30" s="30">
        <v>1</v>
      </c>
      <c r="H30" s="30">
        <v>3</v>
      </c>
      <c r="I30" s="30"/>
      <c r="J30" s="30">
        <v>20</v>
      </c>
      <c r="K30" s="30" t="s">
        <v>23</v>
      </c>
      <c r="L30" s="30">
        <v>20</v>
      </c>
      <c r="M30" s="30"/>
      <c r="N30" s="30">
        <v>21</v>
      </c>
      <c r="O30" s="30">
        <v>1</v>
      </c>
      <c r="P30" s="30">
        <v>22</v>
      </c>
      <c r="Q30" s="30"/>
      <c r="R30" s="30">
        <v>47</v>
      </c>
      <c r="S30" s="30">
        <v>2</v>
      </c>
      <c r="T30" s="30">
        <v>49</v>
      </c>
    </row>
    <row r="31" spans="1:20" ht="11.25">
      <c r="A31" s="31" t="s">
        <v>95</v>
      </c>
      <c r="B31" s="30">
        <v>9</v>
      </c>
      <c r="C31" s="30" t="s">
        <v>23</v>
      </c>
      <c r="D31" s="30">
        <v>9</v>
      </c>
      <c r="E31" s="30"/>
      <c r="F31" s="30">
        <v>27</v>
      </c>
      <c r="G31" s="30">
        <v>1</v>
      </c>
      <c r="H31" s="30">
        <v>28</v>
      </c>
      <c r="I31" s="30"/>
      <c r="J31" s="30">
        <v>62</v>
      </c>
      <c r="K31" s="30" t="s">
        <v>23</v>
      </c>
      <c r="L31" s="30">
        <v>62</v>
      </c>
      <c r="M31" s="30"/>
      <c r="N31" s="30">
        <v>61</v>
      </c>
      <c r="O31" s="30" t="s">
        <v>23</v>
      </c>
      <c r="P31" s="30">
        <v>61</v>
      </c>
      <c r="Q31" s="30"/>
      <c r="R31" s="30">
        <v>159</v>
      </c>
      <c r="S31" s="30">
        <v>1</v>
      </c>
      <c r="T31" s="30">
        <v>160</v>
      </c>
    </row>
    <row r="32" spans="1:20" ht="11.25">
      <c r="A32" s="31" t="s">
        <v>96</v>
      </c>
      <c r="B32" s="30">
        <v>2</v>
      </c>
      <c r="C32" s="30" t="s">
        <v>23</v>
      </c>
      <c r="D32" s="30">
        <v>2</v>
      </c>
      <c r="E32" s="30"/>
      <c r="F32" s="30">
        <v>8</v>
      </c>
      <c r="G32" s="30" t="s">
        <v>23</v>
      </c>
      <c r="H32" s="30">
        <v>8</v>
      </c>
      <c r="I32" s="30"/>
      <c r="J32" s="30">
        <v>23</v>
      </c>
      <c r="K32" s="30">
        <v>1</v>
      </c>
      <c r="L32" s="30">
        <v>24</v>
      </c>
      <c r="M32" s="30"/>
      <c r="N32" s="30">
        <v>25</v>
      </c>
      <c r="O32" s="30" t="s">
        <v>23</v>
      </c>
      <c r="P32" s="30">
        <v>25</v>
      </c>
      <c r="Q32" s="30"/>
      <c r="R32" s="30">
        <v>58</v>
      </c>
      <c r="S32" s="30">
        <v>1</v>
      </c>
      <c r="T32" s="30">
        <v>59</v>
      </c>
    </row>
    <row r="33" spans="1:20" ht="11.25">
      <c r="A33" s="31" t="s">
        <v>97</v>
      </c>
      <c r="B33" s="30">
        <v>2</v>
      </c>
      <c r="C33" s="30" t="s">
        <v>23</v>
      </c>
      <c r="D33" s="30">
        <v>2</v>
      </c>
      <c r="E33" s="30"/>
      <c r="F33" s="30">
        <v>6</v>
      </c>
      <c r="G33" s="30" t="s">
        <v>23</v>
      </c>
      <c r="H33" s="30">
        <v>6</v>
      </c>
      <c r="I33" s="30"/>
      <c r="J33" s="30">
        <v>8</v>
      </c>
      <c r="K33" s="30" t="s">
        <v>23</v>
      </c>
      <c r="L33" s="30">
        <v>8</v>
      </c>
      <c r="M33" s="30"/>
      <c r="N33" s="30">
        <v>13</v>
      </c>
      <c r="O33" s="30" t="s">
        <v>23</v>
      </c>
      <c r="P33" s="30">
        <v>13</v>
      </c>
      <c r="Q33" s="30"/>
      <c r="R33" s="30">
        <v>29</v>
      </c>
      <c r="S33" s="30" t="s">
        <v>23</v>
      </c>
      <c r="T33" s="30">
        <v>29</v>
      </c>
    </row>
    <row r="34" spans="1:20" ht="11.25">
      <c r="A34" s="31" t="s">
        <v>98</v>
      </c>
      <c r="B34" s="30">
        <v>12</v>
      </c>
      <c r="C34" s="30" t="s">
        <v>23</v>
      </c>
      <c r="D34" s="30">
        <v>12</v>
      </c>
      <c r="E34" s="30"/>
      <c r="F34" s="30">
        <v>16</v>
      </c>
      <c r="G34" s="30">
        <v>1</v>
      </c>
      <c r="H34" s="30">
        <v>17</v>
      </c>
      <c r="I34" s="30"/>
      <c r="J34" s="30">
        <v>45</v>
      </c>
      <c r="K34" s="30">
        <v>1</v>
      </c>
      <c r="L34" s="30">
        <v>46</v>
      </c>
      <c r="M34" s="30"/>
      <c r="N34" s="30">
        <v>44</v>
      </c>
      <c r="O34" s="30">
        <v>1</v>
      </c>
      <c r="P34" s="30">
        <v>45</v>
      </c>
      <c r="Q34" s="30"/>
      <c r="R34" s="30">
        <v>117</v>
      </c>
      <c r="S34" s="30">
        <v>3</v>
      </c>
      <c r="T34" s="30">
        <v>120</v>
      </c>
    </row>
    <row r="35" spans="1:20" ht="11.25">
      <c r="A35" s="31" t="s">
        <v>99</v>
      </c>
      <c r="B35" s="30">
        <v>1</v>
      </c>
      <c r="C35" s="30" t="s">
        <v>23</v>
      </c>
      <c r="D35" s="30">
        <v>1</v>
      </c>
      <c r="E35" s="30"/>
      <c r="F35" s="30">
        <v>1</v>
      </c>
      <c r="G35" s="30">
        <v>3</v>
      </c>
      <c r="H35" s="30">
        <v>4</v>
      </c>
      <c r="I35" s="30"/>
      <c r="J35" s="30">
        <v>11</v>
      </c>
      <c r="K35" s="30">
        <v>1</v>
      </c>
      <c r="L35" s="30">
        <v>12</v>
      </c>
      <c r="M35" s="30"/>
      <c r="N35" s="30">
        <v>8</v>
      </c>
      <c r="O35" s="30" t="s">
        <v>23</v>
      </c>
      <c r="P35" s="30">
        <v>8</v>
      </c>
      <c r="Q35" s="30"/>
      <c r="R35" s="30">
        <v>21</v>
      </c>
      <c r="S35" s="30">
        <v>4</v>
      </c>
      <c r="T35" s="30">
        <v>25</v>
      </c>
    </row>
    <row r="36" spans="1:20" ht="11.25">
      <c r="A36" s="31" t="s">
        <v>293</v>
      </c>
      <c r="B36" s="30">
        <v>1</v>
      </c>
      <c r="C36" s="30" t="s">
        <v>23</v>
      </c>
      <c r="D36" s="30">
        <v>1</v>
      </c>
      <c r="E36" s="30"/>
      <c r="F36" s="30">
        <v>4</v>
      </c>
      <c r="G36" s="30" t="s">
        <v>23</v>
      </c>
      <c r="H36" s="30">
        <v>4</v>
      </c>
      <c r="I36" s="30"/>
      <c r="J36" s="30">
        <v>7</v>
      </c>
      <c r="K36" s="30" t="s">
        <v>23</v>
      </c>
      <c r="L36" s="30">
        <v>7</v>
      </c>
      <c r="M36" s="30"/>
      <c r="N36" s="30">
        <v>14</v>
      </c>
      <c r="O36" s="30" t="s">
        <v>23</v>
      </c>
      <c r="P36" s="30">
        <v>14</v>
      </c>
      <c r="Q36" s="30"/>
      <c r="R36" s="30">
        <v>26</v>
      </c>
      <c r="S36" s="30" t="s">
        <v>23</v>
      </c>
      <c r="T36" s="30">
        <v>26</v>
      </c>
    </row>
    <row r="37" spans="1:20" ht="18" customHeight="1">
      <c r="A37" s="32" t="s">
        <v>104</v>
      </c>
      <c r="B37" s="33">
        <v>163</v>
      </c>
      <c r="C37" s="33">
        <v>46</v>
      </c>
      <c r="D37" s="33">
        <v>209</v>
      </c>
      <c r="E37" s="33"/>
      <c r="F37" s="33">
        <v>447</v>
      </c>
      <c r="G37" s="33">
        <v>169</v>
      </c>
      <c r="H37" s="33">
        <v>616</v>
      </c>
      <c r="I37" s="33"/>
      <c r="J37" s="33">
        <v>829</v>
      </c>
      <c r="K37" s="33">
        <v>143</v>
      </c>
      <c r="L37" s="33">
        <v>972</v>
      </c>
      <c r="M37" s="33"/>
      <c r="N37" s="33">
        <v>905</v>
      </c>
      <c r="O37" s="33">
        <v>152</v>
      </c>
      <c r="P37" s="33">
        <v>1057</v>
      </c>
      <c r="Q37" s="33"/>
      <c r="R37" s="33">
        <v>2344</v>
      </c>
      <c r="S37" s="33">
        <v>510</v>
      </c>
      <c r="T37" s="33">
        <v>2854</v>
      </c>
    </row>
    <row r="38" spans="1:6" ht="12">
      <c r="A38" s="34"/>
      <c r="B38" s="35"/>
      <c r="C38" s="35"/>
      <c r="D38" s="35"/>
      <c r="E38" s="36"/>
      <c r="F38" s="36"/>
    </row>
    <row r="39" ht="11.25">
      <c r="A39" s="37" t="s">
        <v>34</v>
      </c>
    </row>
  </sheetData>
  <sheetProtection/>
  <mergeCells count="7">
    <mergeCell ref="A4:A6"/>
    <mergeCell ref="B4:P4"/>
    <mergeCell ref="R4:T5"/>
    <mergeCell ref="B5:D5"/>
    <mergeCell ref="F5:H5"/>
    <mergeCell ref="J5:L5"/>
    <mergeCell ref="N5:P5"/>
  </mergeCells>
  <printOptions horizontalCentered="1" verticalCentered="1"/>
  <pageMargins left="0" right="0" top="0" bottom="0" header="0.5118110236220472" footer="0.5118110236220472"/>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F39"/>
  <sheetViews>
    <sheetView zoomScalePageLayoutView="0" workbookViewId="0" topLeftCell="A1">
      <selection activeCell="F32" sqref="F32"/>
    </sheetView>
  </sheetViews>
  <sheetFormatPr defaultColWidth="8.00390625" defaultRowHeight="12.75"/>
  <cols>
    <col min="1" max="1" width="27.8515625" style="43" customWidth="1"/>
    <col min="2" max="2" width="12.421875" style="44" customWidth="1"/>
    <col min="3" max="3" width="12.421875" style="30" customWidth="1"/>
    <col min="4" max="6" width="12.421875" style="43" customWidth="1"/>
    <col min="7" max="16384" width="8.00390625" style="43" customWidth="1"/>
  </cols>
  <sheetData>
    <row r="1" spans="1:3" s="39" customFormat="1" ht="12.75">
      <c r="A1" s="311" t="s">
        <v>286</v>
      </c>
      <c r="C1" s="302"/>
    </row>
    <row r="2" spans="1:3" s="39" customFormat="1" ht="12" customHeight="1">
      <c r="A2" s="40"/>
      <c r="C2" s="302"/>
    </row>
    <row r="3" spans="1:6" ht="18.75" customHeight="1">
      <c r="A3" s="41" t="s">
        <v>173</v>
      </c>
      <c r="B3" s="42">
        <v>2002</v>
      </c>
      <c r="C3" s="303" t="s">
        <v>234</v>
      </c>
      <c r="D3" s="42">
        <v>2007</v>
      </c>
      <c r="E3" s="42">
        <v>2008</v>
      </c>
      <c r="F3" s="42">
        <v>2009</v>
      </c>
    </row>
    <row r="4" ht="7.5" customHeight="1"/>
    <row r="5" spans="1:6" s="46" customFormat="1" ht="12">
      <c r="A5" s="45" t="s">
        <v>43</v>
      </c>
      <c r="B5" s="46">
        <v>3506</v>
      </c>
      <c r="C5" s="304" t="s">
        <v>234</v>
      </c>
      <c r="D5" s="46">
        <v>3316</v>
      </c>
      <c r="E5" s="46">
        <v>3296</v>
      </c>
      <c r="F5" s="36">
        <v>2854</v>
      </c>
    </row>
    <row r="6" ht="7.5" customHeight="1"/>
    <row r="7" spans="2:6" ht="12.75" customHeight="1">
      <c r="B7" s="337" t="s">
        <v>44</v>
      </c>
      <c r="C7" s="337"/>
      <c r="D7" s="337"/>
      <c r="E7" s="337"/>
      <c r="F7" s="337"/>
    </row>
    <row r="8" ht="7.5" customHeight="1"/>
    <row r="9" spans="1:6" ht="11.25">
      <c r="A9" s="47" t="s">
        <v>45</v>
      </c>
      <c r="B9" s="43">
        <v>2766</v>
      </c>
      <c r="C9" s="30" t="s">
        <v>234</v>
      </c>
      <c r="D9" s="43">
        <v>2711</v>
      </c>
      <c r="E9" s="43">
        <v>2750</v>
      </c>
      <c r="F9" s="43">
        <v>2344</v>
      </c>
    </row>
    <row r="10" spans="1:6" ht="11.25">
      <c r="A10" s="47" t="s">
        <v>46</v>
      </c>
      <c r="B10" s="43">
        <v>740</v>
      </c>
      <c r="C10" s="30" t="s">
        <v>234</v>
      </c>
      <c r="D10" s="43">
        <v>605</v>
      </c>
      <c r="E10" s="43">
        <v>546</v>
      </c>
      <c r="F10" s="43">
        <v>510</v>
      </c>
    </row>
    <row r="11" ht="7.5" customHeight="1"/>
    <row r="12" spans="2:6" ht="12.75" customHeight="1">
      <c r="B12" s="337" t="s">
        <v>47</v>
      </c>
      <c r="C12" s="337"/>
      <c r="D12" s="337"/>
      <c r="E12" s="337"/>
      <c r="F12" s="337"/>
    </row>
    <row r="13" ht="7.5" customHeight="1"/>
    <row r="14" spans="1:6" ht="11.25">
      <c r="A14" s="47" t="s">
        <v>174</v>
      </c>
      <c r="B14" s="43">
        <v>551</v>
      </c>
      <c r="C14" s="30" t="s">
        <v>234</v>
      </c>
      <c r="D14" s="43">
        <v>205</v>
      </c>
      <c r="E14" s="43">
        <v>215</v>
      </c>
      <c r="F14" s="43">
        <v>209</v>
      </c>
    </row>
    <row r="15" spans="1:6" ht="11.25">
      <c r="A15" s="47" t="s">
        <v>175</v>
      </c>
      <c r="B15" s="43">
        <v>774</v>
      </c>
      <c r="C15" s="30" t="s">
        <v>234</v>
      </c>
      <c r="D15" s="43">
        <v>676</v>
      </c>
      <c r="E15" s="43">
        <v>717</v>
      </c>
      <c r="F15" s="43">
        <v>616</v>
      </c>
    </row>
    <row r="16" spans="1:6" ht="11.25">
      <c r="A16" s="47" t="s">
        <v>176</v>
      </c>
      <c r="B16" s="43">
        <v>913</v>
      </c>
      <c r="C16" s="30" t="s">
        <v>234</v>
      </c>
      <c r="D16" s="43">
        <v>1183</v>
      </c>
      <c r="E16" s="43">
        <v>1162</v>
      </c>
      <c r="F16" s="43">
        <v>972</v>
      </c>
    </row>
    <row r="17" spans="1:6" ht="11.25">
      <c r="A17" s="48" t="s">
        <v>177</v>
      </c>
      <c r="B17" s="49">
        <v>1268</v>
      </c>
      <c r="C17" s="62" t="s">
        <v>234</v>
      </c>
      <c r="D17" s="49">
        <v>1252</v>
      </c>
      <c r="E17" s="49">
        <v>1202</v>
      </c>
      <c r="F17" s="43">
        <v>1057</v>
      </c>
    </row>
    <row r="18" ht="7.5" customHeight="1"/>
    <row r="19" spans="2:6" ht="12.75" customHeight="1">
      <c r="B19" s="337" t="s">
        <v>48</v>
      </c>
      <c r="C19" s="337"/>
      <c r="D19" s="337"/>
      <c r="E19" s="337"/>
      <c r="F19" s="337"/>
    </row>
    <row r="20" ht="7.5" customHeight="1"/>
    <row r="21" spans="1:6" ht="11.25">
      <c r="A21" s="47" t="s">
        <v>49</v>
      </c>
      <c r="B21" s="43">
        <v>15</v>
      </c>
      <c r="C21" s="30" t="s">
        <v>234</v>
      </c>
      <c r="D21" s="43">
        <v>20</v>
      </c>
      <c r="E21" s="43">
        <v>20</v>
      </c>
      <c r="F21" s="43">
        <v>14</v>
      </c>
    </row>
    <row r="22" spans="1:6" ht="11.25">
      <c r="A22" s="47" t="s">
        <v>50</v>
      </c>
      <c r="B22" s="43">
        <v>0</v>
      </c>
      <c r="C22" s="30" t="s">
        <v>234</v>
      </c>
      <c r="D22" s="43">
        <v>4</v>
      </c>
      <c r="E22" s="30">
        <v>1</v>
      </c>
      <c r="F22" s="30">
        <v>0</v>
      </c>
    </row>
    <row r="23" spans="1:6" ht="11.25">
      <c r="A23" s="50" t="s">
        <v>18</v>
      </c>
      <c r="B23" s="43">
        <v>68</v>
      </c>
      <c r="C23" s="30" t="s">
        <v>234</v>
      </c>
      <c r="D23" s="43">
        <v>80</v>
      </c>
      <c r="E23" s="43">
        <v>83</v>
      </c>
      <c r="F23" s="43">
        <v>53</v>
      </c>
    </row>
    <row r="24" spans="1:6" ht="11.25">
      <c r="A24" s="47" t="s">
        <v>51</v>
      </c>
      <c r="B24" s="43">
        <v>3</v>
      </c>
      <c r="C24" s="30" t="s">
        <v>234</v>
      </c>
      <c r="D24" s="43">
        <v>0</v>
      </c>
      <c r="E24" s="43">
        <v>2</v>
      </c>
      <c r="F24" s="43">
        <v>0</v>
      </c>
    </row>
    <row r="25" spans="1:6" ht="11.25">
      <c r="A25" s="47" t="s">
        <v>52</v>
      </c>
      <c r="B25" s="43">
        <v>36</v>
      </c>
      <c r="C25" s="30" t="s">
        <v>234</v>
      </c>
      <c r="D25" s="43">
        <v>37</v>
      </c>
      <c r="E25" s="43">
        <v>50</v>
      </c>
      <c r="F25" s="43">
        <v>53</v>
      </c>
    </row>
    <row r="26" spans="1:6" ht="11.25">
      <c r="A26" s="47" t="s">
        <v>19</v>
      </c>
      <c r="B26" s="43">
        <v>1759</v>
      </c>
      <c r="C26" s="30" t="s">
        <v>234</v>
      </c>
      <c r="D26" s="43">
        <v>1295</v>
      </c>
      <c r="E26" s="43">
        <v>1274</v>
      </c>
      <c r="F26" s="43">
        <v>1179</v>
      </c>
    </row>
    <row r="27" spans="1:6" ht="11.25">
      <c r="A27" s="47" t="s">
        <v>53</v>
      </c>
      <c r="B27" s="43">
        <v>460</v>
      </c>
      <c r="C27" s="30" t="s">
        <v>234</v>
      </c>
      <c r="D27" s="43">
        <v>511</v>
      </c>
      <c r="E27" s="43">
        <v>489</v>
      </c>
      <c r="F27" s="43">
        <v>426</v>
      </c>
    </row>
    <row r="28" spans="1:6" ht="11.25">
      <c r="A28" s="47" t="s">
        <v>54</v>
      </c>
      <c r="B28" s="43">
        <v>64</v>
      </c>
      <c r="C28" s="30" t="s">
        <v>234</v>
      </c>
      <c r="D28" s="43">
        <v>54</v>
      </c>
      <c r="E28" s="30">
        <v>44</v>
      </c>
      <c r="F28" s="30">
        <v>52</v>
      </c>
    </row>
    <row r="29" spans="1:6" ht="11.25">
      <c r="A29" s="47" t="s">
        <v>55</v>
      </c>
      <c r="B29" s="43">
        <v>19</v>
      </c>
      <c r="C29" s="30" t="s">
        <v>234</v>
      </c>
      <c r="D29" s="43">
        <v>13</v>
      </c>
      <c r="E29" s="43">
        <v>25</v>
      </c>
      <c r="F29" s="43">
        <v>24</v>
      </c>
    </row>
    <row r="30" spans="1:6" ht="11.25">
      <c r="A30" s="47" t="s">
        <v>56</v>
      </c>
      <c r="B30" s="43">
        <v>333</v>
      </c>
      <c r="C30" s="30" t="s">
        <v>234</v>
      </c>
      <c r="D30" s="43">
        <v>272</v>
      </c>
      <c r="E30" s="43">
        <v>283</v>
      </c>
      <c r="F30" s="43">
        <v>251</v>
      </c>
    </row>
    <row r="31" spans="1:6" ht="11.25">
      <c r="A31" s="47" t="s">
        <v>57</v>
      </c>
      <c r="B31" s="30"/>
      <c r="D31" s="30"/>
      <c r="E31" s="30"/>
      <c r="F31" s="30"/>
    </row>
    <row r="32" spans="1:6" ht="11.25">
      <c r="A32" s="47" t="s">
        <v>58</v>
      </c>
      <c r="B32" s="43">
        <v>376</v>
      </c>
      <c r="C32" s="30" t="s">
        <v>234</v>
      </c>
      <c r="D32" s="43">
        <v>347</v>
      </c>
      <c r="E32" s="43">
        <v>306</v>
      </c>
      <c r="F32" s="43">
        <v>321</v>
      </c>
    </row>
    <row r="33" spans="1:6" ht="11.25">
      <c r="A33" s="50" t="s">
        <v>59</v>
      </c>
      <c r="B33" s="30"/>
      <c r="C33" s="30" t="s">
        <v>234</v>
      </c>
      <c r="D33" s="30"/>
      <c r="E33" s="30"/>
      <c r="F33" s="30"/>
    </row>
    <row r="34" spans="1:6" ht="11.25">
      <c r="A34" s="50" t="s">
        <v>60</v>
      </c>
      <c r="B34" s="43">
        <v>111</v>
      </c>
      <c r="C34" s="30" t="s">
        <v>234</v>
      </c>
      <c r="D34" s="43">
        <v>149</v>
      </c>
      <c r="E34" s="43">
        <v>139</v>
      </c>
      <c r="F34" s="43">
        <v>115</v>
      </c>
    </row>
    <row r="35" spans="1:6" ht="11.25">
      <c r="A35" s="47" t="s">
        <v>61</v>
      </c>
      <c r="B35" s="43">
        <v>19</v>
      </c>
      <c r="C35" s="30" t="s">
        <v>234</v>
      </c>
      <c r="D35" s="43">
        <v>0</v>
      </c>
      <c r="E35" s="43">
        <v>0</v>
      </c>
      <c r="F35" s="43">
        <v>0</v>
      </c>
    </row>
    <row r="36" spans="1:6" ht="11.25">
      <c r="A36" s="47" t="s">
        <v>62</v>
      </c>
      <c r="B36" s="43">
        <v>23</v>
      </c>
      <c r="C36" s="30" t="s">
        <v>234</v>
      </c>
      <c r="D36" s="43">
        <v>23</v>
      </c>
      <c r="E36" s="30">
        <v>28</v>
      </c>
      <c r="F36" s="30">
        <v>25</v>
      </c>
    </row>
    <row r="37" spans="1:6" s="49" customFormat="1" ht="11.25">
      <c r="A37" s="51" t="s">
        <v>63</v>
      </c>
      <c r="B37" s="41">
        <v>220</v>
      </c>
      <c r="C37" s="305" t="s">
        <v>234</v>
      </c>
      <c r="D37" s="41">
        <v>511</v>
      </c>
      <c r="E37" s="41">
        <v>552</v>
      </c>
      <c r="F37" s="41">
        <v>402</v>
      </c>
    </row>
    <row r="38" spans="1:3" s="49" customFormat="1" ht="11.25">
      <c r="A38" s="52"/>
      <c r="C38" s="62"/>
    </row>
    <row r="39" spans="1:3" s="49" customFormat="1" ht="11.25">
      <c r="A39" s="37" t="s">
        <v>34</v>
      </c>
      <c r="C39" s="62"/>
    </row>
  </sheetData>
  <sheetProtection/>
  <mergeCells count="3">
    <mergeCell ref="B7:F7"/>
    <mergeCell ref="B12:F12"/>
    <mergeCell ref="B19:F19"/>
  </mergeCells>
  <printOptions horizontalCentered="1" verticalCentered="1"/>
  <pageMargins left="0" right="0" top="0" bottom="0"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37"/>
  <sheetViews>
    <sheetView zoomScalePageLayoutView="0" workbookViewId="0" topLeftCell="A1">
      <selection activeCell="E16" sqref="E16"/>
    </sheetView>
  </sheetViews>
  <sheetFormatPr defaultColWidth="8.00390625" defaultRowHeight="12.75"/>
  <cols>
    <col min="1" max="1" width="26.8515625" style="43" customWidth="1"/>
    <col min="2" max="2" width="15.28125" style="43" customWidth="1"/>
    <col min="3" max="3" width="15.28125" style="30" customWidth="1"/>
    <col min="4" max="6" width="15.28125" style="43" customWidth="1"/>
    <col min="7" max="16384" width="8.00390625" style="43" customWidth="1"/>
  </cols>
  <sheetData>
    <row r="1" spans="1:3" s="39" customFormat="1" ht="12.75">
      <c r="A1" s="311" t="s">
        <v>178</v>
      </c>
      <c r="C1" s="302"/>
    </row>
    <row r="2" spans="1:3" s="39" customFormat="1" ht="12.75">
      <c r="A2" s="38" t="s">
        <v>294</v>
      </c>
      <c r="C2" s="302"/>
    </row>
    <row r="3" ht="12">
      <c r="A3" s="53"/>
    </row>
    <row r="4" spans="1:6" ht="18.75" customHeight="1">
      <c r="A4" s="41" t="s">
        <v>42</v>
      </c>
      <c r="B4" s="42">
        <v>2002</v>
      </c>
      <c r="C4" s="303" t="s">
        <v>234</v>
      </c>
      <c r="D4" s="42">
        <v>2007</v>
      </c>
      <c r="E4" s="42">
        <v>2008</v>
      </c>
      <c r="F4" s="42">
        <v>2009</v>
      </c>
    </row>
    <row r="5" ht="7.5" customHeight="1"/>
    <row r="6" spans="2:6" ht="12.75" customHeight="1">
      <c r="B6" s="337" t="s">
        <v>44</v>
      </c>
      <c r="C6" s="337"/>
      <c r="D6" s="337"/>
      <c r="E6" s="337"/>
      <c r="F6" s="337"/>
    </row>
    <row r="7" spans="1:6" ht="11.25">
      <c r="A7" s="47" t="s">
        <v>45</v>
      </c>
      <c r="B7" s="54">
        <v>78.9</v>
      </c>
      <c r="C7" s="56" t="s">
        <v>234</v>
      </c>
      <c r="D7" s="54">
        <f>'tavola 17.2.2'!D9/'tavola 17.2.2'!D5*100</f>
        <v>81.75512665862485</v>
      </c>
      <c r="E7" s="54">
        <f>'tavola 17.2.2'!E9/'tavola 17.2.2'!E5*100</f>
        <v>83.43446601941747</v>
      </c>
      <c r="F7" s="54">
        <f>'tavola 17.2.2'!F9/'tavola 17.2.2'!F5*100</f>
        <v>82.13034337771549</v>
      </c>
    </row>
    <row r="8" spans="1:6" ht="11.25">
      <c r="A8" s="47" t="s">
        <v>46</v>
      </c>
      <c r="B8" s="54">
        <v>21.1</v>
      </c>
      <c r="C8" s="56" t="s">
        <v>234</v>
      </c>
      <c r="D8" s="54">
        <f>'tavola 17.2.2'!D10/'tavola 17.2.2'!D5*100</f>
        <v>18.24487334137515</v>
      </c>
      <c r="E8" s="54">
        <f>'tavola 17.2.2'!E10/'tavola 17.2.2'!E5*100</f>
        <v>16.565533980582526</v>
      </c>
      <c r="F8" s="54">
        <f>'tavola 17.2.2'!F10/'tavola 17.2.2'!F5*100</f>
        <v>17.869656622284513</v>
      </c>
    </row>
    <row r="9" spans="2:3" ht="7.5" customHeight="1">
      <c r="B9" s="54"/>
      <c r="C9" s="56"/>
    </row>
    <row r="10" spans="2:6" ht="12.75" customHeight="1">
      <c r="B10" s="338" t="s">
        <v>47</v>
      </c>
      <c r="C10" s="338"/>
      <c r="D10" s="338"/>
      <c r="E10" s="338"/>
      <c r="F10" s="338"/>
    </row>
    <row r="11" spans="2:3" ht="7.5" customHeight="1">
      <c r="B11" s="54"/>
      <c r="C11" s="56" t="s">
        <v>234</v>
      </c>
    </row>
    <row r="12" spans="1:6" ht="11.25">
      <c r="A12" s="47" t="s">
        <v>174</v>
      </c>
      <c r="B12" s="54">
        <v>15.71591557330291</v>
      </c>
      <c r="C12" s="56" t="s">
        <v>234</v>
      </c>
      <c r="D12" s="54">
        <f>'tavola 17.2.2'!D14/'tavola 17.2.2'!D$5*100</f>
        <v>6.182147165259349</v>
      </c>
      <c r="E12" s="54">
        <f>'tavola 17.2.2'!E14/'tavola 17.2.2'!E$5*100</f>
        <v>6.523058252427185</v>
      </c>
      <c r="F12" s="54">
        <f>'tavola 17.2.2'!F14/'tavola 17.2.2'!F$5*100</f>
        <v>7.323055360896986</v>
      </c>
    </row>
    <row r="13" spans="1:6" ht="11.25">
      <c r="A13" s="47" t="s">
        <v>175</v>
      </c>
      <c r="B13" s="54">
        <v>22.076440387906445</v>
      </c>
      <c r="C13" s="56" t="s">
        <v>234</v>
      </c>
      <c r="D13" s="54">
        <f>'tavola 17.2.2'!D15/'tavola 17.2.2'!$D$5*100</f>
        <v>20.386007237635706</v>
      </c>
      <c r="E13" s="54">
        <f>'tavola 17.2.2'!E15/'tavola 17.2.2'!E$5*100</f>
        <v>21.75364077669903</v>
      </c>
      <c r="F13" s="54">
        <f>'tavola 17.2.2'!F15/'tavola 17.2.2'!F$5*100</f>
        <v>21.58374211632796</v>
      </c>
    </row>
    <row r="14" spans="1:6" ht="11.25">
      <c r="A14" s="47" t="s">
        <v>176</v>
      </c>
      <c r="B14" s="54">
        <v>26.041072447233315</v>
      </c>
      <c r="C14" s="56" t="s">
        <v>234</v>
      </c>
      <c r="D14" s="54">
        <f>'tavola 17.2.2'!D16/'tavola 17.2.2'!$D$5*100</f>
        <v>35.675512665862485</v>
      </c>
      <c r="E14" s="54">
        <f>'tavola 17.2.2'!E16/'tavola 17.2.2'!E$5*100</f>
        <v>35.25485436893204</v>
      </c>
      <c r="F14" s="54">
        <f>'tavola 17.2.2'!F16/'tavola 17.2.2'!F$5*100</f>
        <v>34.05746320953048</v>
      </c>
    </row>
    <row r="15" spans="1:6" ht="11.25">
      <c r="A15" s="47" t="s">
        <v>177</v>
      </c>
      <c r="B15" s="54">
        <v>36.16657159155733</v>
      </c>
      <c r="C15" s="56" t="s">
        <v>234</v>
      </c>
      <c r="D15" s="54">
        <f>'tavola 17.2.2'!D17/'tavola 17.2.2'!$D$5*100</f>
        <v>37.75633293124246</v>
      </c>
      <c r="E15" s="54">
        <f>'tavola 17.2.2'!E17/'tavola 17.2.2'!E$5*100</f>
        <v>36.46844660194174</v>
      </c>
      <c r="F15" s="54">
        <f>'tavola 17.2.2'!F17/'tavola 17.2.2'!F$5*100</f>
        <v>37.03573931324457</v>
      </c>
    </row>
    <row r="16" spans="2:3" ht="7.5" customHeight="1">
      <c r="B16" s="54"/>
      <c r="C16" s="56"/>
    </row>
    <row r="17" spans="2:6" ht="12.75" customHeight="1">
      <c r="B17" s="338" t="s">
        <v>48</v>
      </c>
      <c r="C17" s="338"/>
      <c r="D17" s="338"/>
      <c r="E17" s="338"/>
      <c r="F17" s="338"/>
    </row>
    <row r="18" spans="1:3" ht="6.75" customHeight="1">
      <c r="A18" s="39"/>
      <c r="B18" s="54"/>
      <c r="C18" s="56"/>
    </row>
    <row r="19" spans="1:6" ht="11.25">
      <c r="A19" s="47" t="s">
        <v>49</v>
      </c>
      <c r="B19" s="55">
        <v>0.4278379920136908</v>
      </c>
      <c r="C19" s="56" t="s">
        <v>234</v>
      </c>
      <c r="D19" s="54">
        <f>'tavola 17.2.2'!D21/'tavola 17.2.2'!D$5*100</f>
        <v>0.6031363088057901</v>
      </c>
      <c r="E19" s="54">
        <f>'tavola 17.2.2'!E21/'tavola 17.2.2'!E$5*100</f>
        <v>0.6067961165048543</v>
      </c>
      <c r="F19" s="54">
        <f>'tavola 17.2.2'!F21/'tavola 17.2.2'!F$5*100</f>
        <v>0.4905395935529082</v>
      </c>
    </row>
    <row r="20" spans="1:6" ht="11.25">
      <c r="A20" s="47" t="s">
        <v>50</v>
      </c>
      <c r="B20" s="56" t="s">
        <v>23</v>
      </c>
      <c r="C20" s="56" t="s">
        <v>234</v>
      </c>
      <c r="D20" s="54">
        <f>'tavola 17.2.2'!D22/'tavola 17.2.2'!D$5*100</f>
        <v>0.12062726176115801</v>
      </c>
      <c r="E20" s="54">
        <f>'tavola 17.2.2'!E22/'tavola 17.2.2'!E$5*100</f>
        <v>0.030339805825242715</v>
      </c>
      <c r="F20" s="54">
        <f>'tavola 17.2.2'!F22/'tavola 17.2.2'!F$5*100</f>
        <v>0</v>
      </c>
    </row>
    <row r="21" spans="1:6" ht="11.25">
      <c r="A21" s="50" t="s">
        <v>18</v>
      </c>
      <c r="B21" s="55">
        <v>1.939532230462065</v>
      </c>
      <c r="C21" s="56" t="s">
        <v>234</v>
      </c>
      <c r="D21" s="54">
        <f>'tavola 17.2.2'!D23/'tavola 17.2.2'!D$5*100</f>
        <v>2.4125452352231602</v>
      </c>
      <c r="E21" s="54">
        <f>'tavola 17.2.2'!E23/'tavola 17.2.2'!E$5*100</f>
        <v>2.5182038834951457</v>
      </c>
      <c r="F21" s="54">
        <f>'tavola 17.2.2'!F23/'tavola 17.2.2'!F$5*100</f>
        <v>1.8570427470217241</v>
      </c>
    </row>
    <row r="22" spans="1:6" ht="11.25">
      <c r="A22" s="47" t="s">
        <v>51</v>
      </c>
      <c r="B22" s="55">
        <v>0.08556759840273817</v>
      </c>
      <c r="C22" s="56" t="s">
        <v>234</v>
      </c>
      <c r="D22" s="54">
        <f>'tavola 17.2.2'!D24/'tavola 17.2.2'!D$5*100</f>
        <v>0</v>
      </c>
      <c r="E22" s="54">
        <f>'tavola 17.2.2'!E24/'tavola 17.2.2'!E$5*100</f>
        <v>0.06067961165048543</v>
      </c>
      <c r="F22" s="54">
        <f>'tavola 17.2.2'!F24/'tavola 17.2.2'!F$5*100</f>
        <v>0</v>
      </c>
    </row>
    <row r="23" spans="1:6" ht="11.25">
      <c r="A23" s="47" t="s">
        <v>20</v>
      </c>
      <c r="B23" s="55">
        <v>1.026811180832858</v>
      </c>
      <c r="C23" s="56" t="s">
        <v>234</v>
      </c>
      <c r="D23" s="54">
        <f>'tavola 17.2.2'!D25/'tavola 17.2.2'!D$5*100</f>
        <v>1.1158021712907118</v>
      </c>
      <c r="E23" s="54">
        <f>'tavola 17.2.2'!E25/'tavola 17.2.2'!E$5*100</f>
        <v>1.516990291262136</v>
      </c>
      <c r="F23" s="54">
        <f>'tavola 17.2.2'!F25/'tavola 17.2.2'!F$5*100</f>
        <v>1.8570427470217241</v>
      </c>
    </row>
    <row r="24" spans="1:6" ht="11.25">
      <c r="A24" s="47" t="s">
        <v>19</v>
      </c>
      <c r="B24" s="55">
        <v>50.17113519680547</v>
      </c>
      <c r="C24" s="56" t="s">
        <v>234</v>
      </c>
      <c r="D24" s="54">
        <f>'tavola 17.2.2'!D26/'tavola 17.2.2'!D$5*100</f>
        <v>39.05307599517491</v>
      </c>
      <c r="E24" s="54">
        <f>'tavola 17.2.2'!E26/'tavola 17.2.2'!E$5*100</f>
        <v>38.65291262135923</v>
      </c>
      <c r="F24" s="54">
        <f>'tavola 17.2.2'!F26/'tavola 17.2.2'!F$5*100</f>
        <v>41.3104414856342</v>
      </c>
    </row>
    <row r="25" spans="1:6" ht="11.25">
      <c r="A25" s="47" t="s">
        <v>53</v>
      </c>
      <c r="B25" s="55">
        <v>13.120365088419852</v>
      </c>
      <c r="C25" s="56" t="s">
        <v>234</v>
      </c>
      <c r="D25" s="54">
        <f>'tavola 17.2.2'!D27/'tavola 17.2.2'!D$5*100</f>
        <v>15.410132689987938</v>
      </c>
      <c r="E25" s="54">
        <f>'tavola 17.2.2'!E27/'tavola 17.2.2'!E$5*100</f>
        <v>14.83616504854369</v>
      </c>
      <c r="F25" s="54">
        <f>'tavola 17.2.2'!F27/'tavola 17.2.2'!F$5*100</f>
        <v>14.926419060967064</v>
      </c>
    </row>
    <row r="26" spans="1:6" ht="11.25">
      <c r="A26" s="47" t="s">
        <v>54</v>
      </c>
      <c r="B26" s="55">
        <v>1.825442099258414</v>
      </c>
      <c r="C26" s="56" t="s">
        <v>234</v>
      </c>
      <c r="D26" s="54">
        <f>'tavola 17.2.2'!D28/'tavola 17.2.2'!D$5*100</f>
        <v>1.6284680337756332</v>
      </c>
      <c r="E26" s="54">
        <f>'tavola 17.2.2'!E28/'tavola 17.2.2'!E$5*100</f>
        <v>1.3349514563106795</v>
      </c>
      <c r="F26" s="54">
        <f>'tavola 17.2.2'!F28/'tavola 17.2.2'!F$5*100</f>
        <v>1.8220042046250877</v>
      </c>
    </row>
    <row r="27" spans="1:6" ht="11.25">
      <c r="A27" s="47" t="s">
        <v>55</v>
      </c>
      <c r="B27" s="55">
        <v>0.5419281232173417</v>
      </c>
      <c r="C27" s="56" t="s">
        <v>234</v>
      </c>
      <c r="D27" s="54">
        <f>'tavola 17.2.2'!D29/'tavola 17.2.2'!D$5*100</f>
        <v>0.39203860072376356</v>
      </c>
      <c r="E27" s="54">
        <f>'tavola 17.2.2'!E29/'tavola 17.2.2'!E$5*100</f>
        <v>0.758495145631068</v>
      </c>
      <c r="F27" s="54">
        <f>'tavola 17.2.2'!F29/'tavola 17.2.2'!F$5*100</f>
        <v>0.8409250175192713</v>
      </c>
    </row>
    <row r="28" spans="1:6" ht="11.25">
      <c r="A28" s="47" t="s">
        <v>56</v>
      </c>
      <c r="B28" s="55">
        <v>9.498003422703936</v>
      </c>
      <c r="C28" s="56" t="s">
        <v>234</v>
      </c>
      <c r="D28" s="54">
        <f>'tavola 17.2.2'!D30/'tavola 17.2.2'!D$5*100</f>
        <v>8.202653799758746</v>
      </c>
      <c r="E28" s="54">
        <f>'tavola 17.2.2'!E30/'tavola 17.2.2'!E$5*100</f>
        <v>8.58616504854369</v>
      </c>
      <c r="F28" s="54">
        <f>'tavola 17.2.2'!F30/'tavola 17.2.2'!F$5*100</f>
        <v>8.794674141555712</v>
      </c>
    </row>
    <row r="29" spans="1:6" ht="11.25">
      <c r="A29" s="47" t="s">
        <v>57</v>
      </c>
      <c r="B29" s="57"/>
      <c r="C29" s="56"/>
      <c r="D29" s="54">
        <f>'tavola 17.2.2'!D31/'tavola 17.2.2'!D$5*100</f>
        <v>0</v>
      </c>
      <c r="E29" s="54">
        <f>'tavola 17.2.2'!E31/'tavola 17.2.2'!E$5*100</f>
        <v>0</v>
      </c>
      <c r="F29" s="54">
        <f>'tavola 17.2.2'!F31/'tavola 17.2.2'!F$5*100</f>
        <v>0</v>
      </c>
    </row>
    <row r="30" spans="1:6" ht="11.25">
      <c r="A30" s="47" t="s">
        <v>58</v>
      </c>
      <c r="B30" s="55">
        <v>10.724472333143183</v>
      </c>
      <c r="C30" s="56" t="s">
        <v>234</v>
      </c>
      <c r="D30" s="54">
        <f>'tavola 17.2.2'!D32/'tavola 17.2.2'!D$5*100</f>
        <v>10.464414957780459</v>
      </c>
      <c r="E30" s="54">
        <f>'tavola 17.2.2'!E32/'tavola 17.2.2'!E$5*100</f>
        <v>9.283980582524272</v>
      </c>
      <c r="F30" s="54">
        <f>'tavola 17.2.2'!F32/'tavola 17.2.2'!F$5*100</f>
        <v>11.247372109320253</v>
      </c>
    </row>
    <row r="31" spans="1:6" ht="11.25">
      <c r="A31" s="50" t="s">
        <v>59</v>
      </c>
      <c r="B31" s="57"/>
      <c r="C31" s="56"/>
      <c r="D31" s="54">
        <f>'tavola 17.2.2'!D33/'tavola 17.2.2'!D$5*100</f>
        <v>0</v>
      </c>
      <c r="E31" s="54">
        <f>'tavola 17.2.2'!E33/'tavola 17.2.2'!E$5*100</f>
        <v>0</v>
      </c>
      <c r="F31" s="54">
        <f>'tavola 17.2.2'!F33/'tavola 17.2.2'!F$5*100</f>
        <v>0</v>
      </c>
    </row>
    <row r="32" spans="1:6" ht="11.25">
      <c r="A32" s="50" t="s">
        <v>60</v>
      </c>
      <c r="B32" s="55">
        <v>3.1660011409013125</v>
      </c>
      <c r="C32" s="56" t="s">
        <v>234</v>
      </c>
      <c r="D32" s="54">
        <f>'tavola 17.2.2'!D34/'tavola 17.2.2'!D$5*100</f>
        <v>4.4933655006031366</v>
      </c>
      <c r="E32" s="54">
        <f>'tavola 17.2.2'!E34/'tavola 17.2.2'!E$5*100</f>
        <v>4.217233009708738</v>
      </c>
      <c r="F32" s="54">
        <f>'tavola 17.2.2'!F34/'tavola 17.2.2'!F$5*100</f>
        <v>4.029432375613175</v>
      </c>
    </row>
    <row r="33" spans="1:6" ht="11.25">
      <c r="A33" s="47" t="s">
        <v>61</v>
      </c>
      <c r="B33" s="55">
        <v>0.5419281232173417</v>
      </c>
      <c r="C33" s="56" t="s">
        <v>234</v>
      </c>
      <c r="D33" s="54">
        <f>'tavola 17.2.2'!D35/'tavola 17.2.2'!D$5*100</f>
        <v>0</v>
      </c>
      <c r="E33" s="54">
        <f>'tavola 17.2.2'!E35/'tavola 17.2.2'!E$5*100</f>
        <v>0</v>
      </c>
      <c r="F33" s="54">
        <f>'tavola 17.2.2'!F35/'tavola 17.2.2'!F$5*100</f>
        <v>0</v>
      </c>
    </row>
    <row r="34" spans="1:6" ht="11.25">
      <c r="A34" s="47" t="s">
        <v>62</v>
      </c>
      <c r="B34" s="55">
        <v>0.6560182544209926</v>
      </c>
      <c r="C34" s="56" t="s">
        <v>234</v>
      </c>
      <c r="D34" s="54">
        <f>'tavola 17.2.2'!D36/'tavola 17.2.2'!D$5*100</f>
        <v>0.6936067551266586</v>
      </c>
      <c r="E34" s="54">
        <f>'tavola 17.2.2'!E36/'tavola 17.2.2'!E$5*100</f>
        <v>0.8495145631067961</v>
      </c>
      <c r="F34" s="54">
        <f>'tavola 17.2.2'!F36/'tavola 17.2.2'!F$5*100</f>
        <v>0.8759635599159075</v>
      </c>
    </row>
    <row r="35" spans="1:6" s="49" customFormat="1" ht="11.25">
      <c r="A35" s="51" t="s">
        <v>63</v>
      </c>
      <c r="B35" s="58">
        <v>6.274957216200798</v>
      </c>
      <c r="C35" s="58" t="s">
        <v>234</v>
      </c>
      <c r="D35" s="58">
        <f>'tavola 17.2.2'!D37/'tavola 17.2.2'!D$5*100</f>
        <v>15.410132689987938</v>
      </c>
      <c r="E35" s="58">
        <f>'tavola 17.2.2'!E37/'tavola 17.2.2'!E$5*100</f>
        <v>16.74757281553398</v>
      </c>
      <c r="F35" s="58">
        <f>'tavola 17.2.2'!F37/'tavola 17.2.2'!F$5*100</f>
        <v>14.085494043447794</v>
      </c>
    </row>
    <row r="36" spans="1:6" s="49" customFormat="1" ht="11.25">
      <c r="A36" s="48"/>
      <c r="B36" s="55"/>
      <c r="C36" s="57"/>
      <c r="D36" s="55"/>
      <c r="E36" s="55"/>
      <c r="F36" s="55"/>
    </row>
    <row r="37" ht="11.25">
      <c r="A37" s="19" t="s">
        <v>196</v>
      </c>
    </row>
  </sheetData>
  <sheetProtection/>
  <mergeCells count="3">
    <mergeCell ref="B17:F17"/>
    <mergeCell ref="B10:F10"/>
    <mergeCell ref="B6:F6"/>
  </mergeCells>
  <printOptions horizontalCentered="1" verticalCentered="1"/>
  <pageMargins left="0" right="0" top="0" bottom="0"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F16"/>
  <sheetViews>
    <sheetView zoomScalePageLayoutView="0" workbookViewId="0" topLeftCell="A1">
      <selection activeCell="J15" sqref="J15"/>
    </sheetView>
  </sheetViews>
  <sheetFormatPr defaultColWidth="8.00390625" defaultRowHeight="12.75"/>
  <cols>
    <col min="1" max="1" width="8.00390625" style="28" customWidth="1"/>
    <col min="2" max="2" width="9.28125" style="28" customWidth="1"/>
    <col min="3" max="4" width="7.57421875" style="28" customWidth="1"/>
    <col min="5" max="5" width="0.85546875" style="28" customWidth="1"/>
    <col min="6" max="7" width="7.28125" style="30" customWidth="1"/>
    <col min="8" max="8" width="0.85546875" style="28" customWidth="1"/>
    <col min="9" max="10" width="7.57421875" style="28" customWidth="1"/>
    <col min="11" max="11" width="0.85546875" style="28" customWidth="1"/>
    <col min="12" max="13" width="7.57421875" style="28" customWidth="1"/>
    <col min="14" max="14" width="0.85546875" style="28" customWidth="1"/>
    <col min="15" max="16384" width="8.00390625" style="28" customWidth="1"/>
  </cols>
  <sheetData>
    <row r="1" spans="1:7" s="59" customFormat="1" ht="12.75">
      <c r="A1" s="316" t="s">
        <v>295</v>
      </c>
      <c r="F1" s="312"/>
      <c r="G1" s="312"/>
    </row>
    <row r="2" spans="1:58" ht="12">
      <c r="A2" s="60" t="s">
        <v>64</v>
      </c>
      <c r="B2" s="26"/>
      <c r="C2" s="26"/>
      <c r="D2" s="26"/>
      <c r="E2" s="26"/>
      <c r="F2" s="305"/>
      <c r="G2" s="305"/>
      <c r="H2" s="26"/>
      <c r="I2" s="26"/>
      <c r="J2" s="26"/>
      <c r="K2" s="26"/>
      <c r="L2" s="26"/>
      <c r="M2" s="26"/>
      <c r="N2" s="26"/>
      <c r="O2" s="26"/>
      <c r="P2" s="26"/>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row>
    <row r="3" spans="1:18" ht="15" customHeight="1">
      <c r="A3" s="61"/>
      <c r="B3" s="62"/>
      <c r="C3" s="336">
        <v>2002</v>
      </c>
      <c r="D3" s="336"/>
      <c r="F3" s="340" t="s">
        <v>234</v>
      </c>
      <c r="G3" s="340"/>
      <c r="H3" s="63"/>
      <c r="I3" s="336">
        <v>2007</v>
      </c>
      <c r="J3" s="336"/>
      <c r="L3" s="336">
        <v>2008</v>
      </c>
      <c r="M3" s="339"/>
      <c r="O3" s="336">
        <v>2009</v>
      </c>
      <c r="P3" s="339"/>
      <c r="Q3" s="27"/>
      <c r="R3" s="27"/>
    </row>
    <row r="4" spans="1:18" ht="15" customHeight="1">
      <c r="A4" s="64"/>
      <c r="B4" s="49"/>
      <c r="C4" s="65" t="s">
        <v>179</v>
      </c>
      <c r="D4" s="65" t="s">
        <v>65</v>
      </c>
      <c r="E4" s="26"/>
      <c r="F4" s="291" t="s">
        <v>234</v>
      </c>
      <c r="G4" s="291" t="s">
        <v>234</v>
      </c>
      <c r="H4" s="65"/>
      <c r="I4" s="65" t="s">
        <v>179</v>
      </c>
      <c r="J4" s="65" t="s">
        <v>65</v>
      </c>
      <c r="K4" s="26"/>
      <c r="L4" s="65" t="s">
        <v>179</v>
      </c>
      <c r="M4" s="66" t="s">
        <v>65</v>
      </c>
      <c r="N4" s="26"/>
      <c r="O4" s="65" t="s">
        <v>179</v>
      </c>
      <c r="P4" s="66" t="s">
        <v>65</v>
      </c>
      <c r="Q4" s="27"/>
      <c r="R4" s="27"/>
    </row>
    <row r="5" spans="1:18" ht="11.25">
      <c r="A5" s="27"/>
      <c r="B5" s="27"/>
      <c r="F5" s="309"/>
      <c r="G5" s="309"/>
      <c r="H5" s="27"/>
      <c r="I5" s="27"/>
      <c r="L5" s="27"/>
      <c r="Q5" s="27"/>
      <c r="R5" s="27"/>
    </row>
    <row r="6" spans="1:18" ht="11.25">
      <c r="A6" s="28" t="s">
        <v>66</v>
      </c>
      <c r="C6" s="28">
        <v>221190</v>
      </c>
      <c r="D6" s="67">
        <v>100</v>
      </c>
      <c r="F6" s="309" t="s">
        <v>234</v>
      </c>
      <c r="G6" s="314" t="s">
        <v>234</v>
      </c>
      <c r="H6" s="27"/>
      <c r="I6" s="27">
        <v>242144</v>
      </c>
      <c r="J6" s="67">
        <f>I6/I6*100</f>
        <v>100</v>
      </c>
      <c r="L6" s="27">
        <v>261249</v>
      </c>
      <c r="M6" s="67">
        <f>L6/L6*100</f>
        <v>100</v>
      </c>
      <c r="O6" s="27">
        <v>257282</v>
      </c>
      <c r="P6" s="67">
        <f>O6/O6*100</f>
        <v>100</v>
      </c>
      <c r="Q6" s="27"/>
      <c r="R6" s="27"/>
    </row>
    <row r="7" spans="6:18" ht="11.25">
      <c r="F7" s="309"/>
      <c r="G7" s="309"/>
      <c r="H7" s="27"/>
      <c r="I7" s="27"/>
      <c r="L7" s="27"/>
      <c r="Q7" s="27"/>
      <c r="R7" s="27"/>
    </row>
    <row r="8" spans="1:18" ht="11.25">
      <c r="A8" s="26" t="s">
        <v>67</v>
      </c>
      <c r="B8" s="26"/>
      <c r="C8" s="26">
        <v>3506</v>
      </c>
      <c r="D8" s="68">
        <v>1.5850626158506262</v>
      </c>
      <c r="E8" s="26"/>
      <c r="F8" s="310" t="s">
        <v>234</v>
      </c>
      <c r="G8" s="315" t="s">
        <v>234</v>
      </c>
      <c r="H8" s="26"/>
      <c r="I8" s="26">
        <v>3316</v>
      </c>
      <c r="J8" s="68">
        <f>I8/I6*100</f>
        <v>1.3694330646227038</v>
      </c>
      <c r="K8" s="26"/>
      <c r="L8" s="26">
        <v>3296</v>
      </c>
      <c r="M8" s="68">
        <f>L8/L6*100</f>
        <v>1.261631623470329</v>
      </c>
      <c r="N8" s="26"/>
      <c r="O8" s="26">
        <v>2854</v>
      </c>
      <c r="P8" s="68">
        <f>O8/O6*100</f>
        <v>1.109288640480096</v>
      </c>
      <c r="Q8" s="27"/>
      <c r="R8" s="27"/>
    </row>
    <row r="9" spans="1:18" ht="11.25">
      <c r="A9" s="27"/>
      <c r="B9" s="27"/>
      <c r="C9" s="27"/>
      <c r="D9" s="69"/>
      <c r="E9" s="27"/>
      <c r="F9" s="62"/>
      <c r="G9" s="313"/>
      <c r="H9" s="27"/>
      <c r="I9" s="27"/>
      <c r="J9" s="69"/>
      <c r="K9" s="27"/>
      <c r="L9" s="27"/>
      <c r="M9" s="69"/>
      <c r="N9" s="27"/>
      <c r="O9" s="27"/>
      <c r="P9" s="69"/>
      <c r="Q9" s="27"/>
      <c r="R9" s="27"/>
    </row>
    <row r="10" ht="11.25">
      <c r="A10" s="19" t="s">
        <v>196</v>
      </c>
    </row>
    <row r="16" spans="9:11" ht="12">
      <c r="I16" s="46"/>
      <c r="J16" s="46"/>
      <c r="K16" s="36"/>
    </row>
  </sheetData>
  <sheetProtection/>
  <mergeCells count="5">
    <mergeCell ref="O3:P3"/>
    <mergeCell ref="C3:D3"/>
    <mergeCell ref="F3:G3"/>
    <mergeCell ref="I3:J3"/>
    <mergeCell ref="L3:M3"/>
  </mergeCells>
  <printOptions horizontalCentered="1" verticalCentered="1"/>
  <pageMargins left="0" right="0" top="0" bottom="0"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8:A8"/>
  <sheetViews>
    <sheetView showGridLines="0" zoomScalePageLayoutView="0" workbookViewId="0" topLeftCell="A1">
      <selection activeCell="A25" sqref="A25"/>
    </sheetView>
  </sheetViews>
  <sheetFormatPr defaultColWidth="8.00390625" defaultRowHeight="12.75"/>
  <cols>
    <col min="1" max="16384" width="8.00390625" style="70" customWidth="1"/>
  </cols>
  <sheetData>
    <row r="8" ht="17.25">
      <c r="A8" s="18" t="s">
        <v>68</v>
      </c>
    </row>
  </sheetData>
  <sheetProtection/>
  <printOptions horizontalCentered="1" vertic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J36"/>
  <sheetViews>
    <sheetView zoomScalePageLayoutView="0" workbookViewId="0" topLeftCell="A1">
      <selection activeCell="G23" sqref="G23"/>
    </sheetView>
  </sheetViews>
  <sheetFormatPr defaultColWidth="8.00390625" defaultRowHeight="12.75"/>
  <cols>
    <col min="1" max="1" width="24.28125" style="74" customWidth="1"/>
    <col min="2" max="4" width="13.7109375" style="73" customWidth="1"/>
    <col min="5" max="5" width="0.85546875" style="73" customWidth="1"/>
    <col min="6" max="8" width="13.7109375" style="73" customWidth="1"/>
    <col min="9" max="16384" width="8.00390625" style="73" customWidth="1"/>
  </cols>
  <sheetData>
    <row r="1" spans="1:8" ht="15">
      <c r="A1" s="71" t="s">
        <v>300</v>
      </c>
      <c r="B1" s="183"/>
      <c r="C1" s="183"/>
      <c r="D1" s="183"/>
      <c r="E1" s="183"/>
      <c r="F1" s="183"/>
      <c r="G1" s="183"/>
      <c r="H1" s="72"/>
    </row>
    <row r="2" spans="1:8" ht="12.75">
      <c r="A2" s="184"/>
      <c r="B2" s="185"/>
      <c r="C2" s="185"/>
      <c r="D2" s="185"/>
      <c r="E2" s="185"/>
      <c r="F2" s="185"/>
      <c r="G2" s="185"/>
      <c r="H2" s="186"/>
    </row>
    <row r="3" spans="2:8" ht="15" customHeight="1">
      <c r="B3" s="341" t="s">
        <v>69</v>
      </c>
      <c r="C3" s="341"/>
      <c r="D3" s="341"/>
      <c r="E3" s="187"/>
      <c r="F3" s="341" t="s">
        <v>70</v>
      </c>
      <c r="G3" s="341"/>
      <c r="H3" s="341"/>
    </row>
    <row r="4" spans="1:8" ht="27" customHeight="1">
      <c r="A4" s="188" t="s">
        <v>71</v>
      </c>
      <c r="B4" s="189" t="s">
        <v>21</v>
      </c>
      <c r="C4" s="190" t="s">
        <v>72</v>
      </c>
      <c r="D4" s="191" t="s">
        <v>73</v>
      </c>
      <c r="E4" s="192"/>
      <c r="F4" s="189" t="s">
        <v>21</v>
      </c>
      <c r="G4" s="190" t="s">
        <v>74</v>
      </c>
      <c r="H4" s="191" t="s">
        <v>73</v>
      </c>
    </row>
    <row r="5" spans="1:8" ht="7.5" customHeight="1">
      <c r="A5" s="77"/>
      <c r="B5" s="193"/>
      <c r="C5" s="194"/>
      <c r="D5" s="195"/>
      <c r="E5" s="196"/>
      <c r="F5" s="193"/>
      <c r="G5" s="194"/>
      <c r="H5" s="72"/>
    </row>
    <row r="6" spans="1:8" ht="12.75">
      <c r="A6" s="78" t="s">
        <v>75</v>
      </c>
      <c r="B6" s="197">
        <v>148</v>
      </c>
      <c r="C6" s="181">
        <v>103</v>
      </c>
      <c r="D6" s="237">
        <f aca="true" t="shared" si="0" ref="D6:D13">C6/B6*100</f>
        <v>69.5945945945946</v>
      </c>
      <c r="E6" s="78"/>
      <c r="F6" s="197">
        <v>148</v>
      </c>
      <c r="G6" s="181">
        <v>103</v>
      </c>
      <c r="H6" s="237">
        <f aca="true" t="shared" si="1" ref="H6:H13">G6/F6*100</f>
        <v>69.5945945945946</v>
      </c>
    </row>
    <row r="7" spans="1:8" ht="12.75">
      <c r="A7" s="78" t="s">
        <v>76</v>
      </c>
      <c r="B7" s="197">
        <v>265</v>
      </c>
      <c r="C7" s="181">
        <v>138</v>
      </c>
      <c r="D7" s="237">
        <f t="shared" si="0"/>
        <v>52.075471698113205</v>
      </c>
      <c r="E7" s="78"/>
      <c r="F7" s="197">
        <v>272</v>
      </c>
      <c r="G7" s="181">
        <v>142</v>
      </c>
      <c r="H7" s="237">
        <f t="shared" si="1"/>
        <v>52.20588235294118</v>
      </c>
    </row>
    <row r="8" spans="1:8" ht="12.75">
      <c r="A8" s="78" t="s">
        <v>77</v>
      </c>
      <c r="B8" s="197">
        <v>17</v>
      </c>
      <c r="C8" s="181">
        <v>9</v>
      </c>
      <c r="D8" s="237">
        <f t="shared" si="0"/>
        <v>52.94117647058824</v>
      </c>
      <c r="E8" s="78"/>
      <c r="F8" s="197">
        <v>16</v>
      </c>
      <c r="G8" s="181">
        <v>9</v>
      </c>
      <c r="H8" s="237">
        <f t="shared" si="1"/>
        <v>56.25</v>
      </c>
    </row>
    <row r="9" spans="1:8" ht="12.75">
      <c r="A9" s="78" t="s">
        <v>78</v>
      </c>
      <c r="B9" s="197">
        <v>56</v>
      </c>
      <c r="C9" s="181">
        <v>35</v>
      </c>
      <c r="D9" s="237">
        <f t="shared" si="0"/>
        <v>62.5</v>
      </c>
      <c r="E9" s="78"/>
      <c r="F9" s="197">
        <v>56</v>
      </c>
      <c r="G9" s="181">
        <v>35</v>
      </c>
      <c r="H9" s="237">
        <f t="shared" si="1"/>
        <v>62.5</v>
      </c>
    </row>
    <row r="10" spans="1:8" ht="12.75">
      <c r="A10" s="78" t="s">
        <v>79</v>
      </c>
      <c r="B10" s="197">
        <v>11</v>
      </c>
      <c r="C10" s="181">
        <v>4</v>
      </c>
      <c r="D10" s="237">
        <f t="shared" si="0"/>
        <v>36.36363636363637</v>
      </c>
      <c r="E10" s="78"/>
      <c r="F10" s="197">
        <v>10</v>
      </c>
      <c r="G10" s="181">
        <v>4</v>
      </c>
      <c r="H10" s="237">
        <f t="shared" si="1"/>
        <v>40</v>
      </c>
    </row>
    <row r="11" spans="1:8" ht="12.75">
      <c r="A11" s="78" t="s">
        <v>80</v>
      </c>
      <c r="B11" s="197">
        <v>51</v>
      </c>
      <c r="C11" s="181">
        <v>32</v>
      </c>
      <c r="D11" s="237">
        <f t="shared" si="0"/>
        <v>62.745098039215684</v>
      </c>
      <c r="E11" s="79"/>
      <c r="F11" s="197">
        <v>51</v>
      </c>
      <c r="G11" s="181">
        <v>32</v>
      </c>
      <c r="H11" s="237">
        <f t="shared" si="1"/>
        <v>62.745098039215684</v>
      </c>
    </row>
    <row r="12" spans="1:10" ht="12.75">
      <c r="A12" s="105" t="s">
        <v>81</v>
      </c>
      <c r="B12" s="241">
        <v>108</v>
      </c>
      <c r="C12" s="240">
        <v>60</v>
      </c>
      <c r="D12" s="237">
        <f t="shared" si="0"/>
        <v>55.55555555555556</v>
      </c>
      <c r="E12" s="105"/>
      <c r="F12" s="241">
        <v>107</v>
      </c>
      <c r="G12" s="240">
        <v>59</v>
      </c>
      <c r="H12" s="237">
        <f t="shared" si="1"/>
        <v>55.140186915887845</v>
      </c>
      <c r="I12" s="106"/>
      <c r="J12" s="106"/>
    </row>
    <row r="13" spans="1:10" ht="12.75">
      <c r="A13" s="105" t="s">
        <v>82</v>
      </c>
      <c r="B13" s="241">
        <v>142</v>
      </c>
      <c r="C13" s="240">
        <v>82</v>
      </c>
      <c r="D13" s="237">
        <f t="shared" si="0"/>
        <v>57.74647887323944</v>
      </c>
      <c r="E13" s="105"/>
      <c r="F13" s="241">
        <v>142</v>
      </c>
      <c r="G13" s="240">
        <v>82</v>
      </c>
      <c r="H13" s="237">
        <f t="shared" si="1"/>
        <v>57.74647887323944</v>
      </c>
      <c r="I13" s="106"/>
      <c r="J13" s="106"/>
    </row>
    <row r="14" spans="1:10" ht="12.75">
      <c r="A14" s="105" t="s">
        <v>83</v>
      </c>
      <c r="B14" s="241">
        <v>21</v>
      </c>
      <c r="C14" s="240">
        <v>10</v>
      </c>
      <c r="D14" s="237">
        <f>C14/B14*100</f>
        <v>47.61904761904761</v>
      </c>
      <c r="E14" s="105"/>
      <c r="F14" s="241">
        <v>21</v>
      </c>
      <c r="G14" s="240">
        <v>10</v>
      </c>
      <c r="H14" s="237">
        <f>G14/F14*100</f>
        <v>47.61904761904761</v>
      </c>
      <c r="I14" s="106"/>
      <c r="J14" s="106"/>
    </row>
    <row r="15" spans="1:8" ht="12.75">
      <c r="A15" s="78" t="s">
        <v>84</v>
      </c>
      <c r="B15" s="197">
        <v>512</v>
      </c>
      <c r="C15" s="181">
        <v>345</v>
      </c>
      <c r="D15" s="237">
        <f aca="true" t="shared" si="2" ref="D15:D31">C15/B15*100</f>
        <v>67.3828125</v>
      </c>
      <c r="E15" s="78"/>
      <c r="F15" s="197">
        <v>515</v>
      </c>
      <c r="G15" s="181">
        <v>348</v>
      </c>
      <c r="H15" s="237">
        <f aca="true" t="shared" si="3" ref="H15:H31">G15/F15*100</f>
        <v>67.57281553398057</v>
      </c>
    </row>
    <row r="16" spans="1:8" ht="12.75">
      <c r="A16" s="78" t="s">
        <v>85</v>
      </c>
      <c r="B16" s="197">
        <v>33</v>
      </c>
      <c r="C16" s="181">
        <v>17</v>
      </c>
      <c r="D16" s="237">
        <f t="shared" si="2"/>
        <v>51.515151515151516</v>
      </c>
      <c r="E16" s="78"/>
      <c r="F16" s="197">
        <v>33</v>
      </c>
      <c r="G16" s="181">
        <v>17</v>
      </c>
      <c r="H16" s="237">
        <f t="shared" si="3"/>
        <v>51.515151515151516</v>
      </c>
    </row>
    <row r="17" spans="1:8" ht="12.75">
      <c r="A17" s="78" t="s">
        <v>86</v>
      </c>
      <c r="B17" s="197">
        <v>246</v>
      </c>
      <c r="C17" s="181">
        <v>25</v>
      </c>
      <c r="D17" s="237">
        <f t="shared" si="2"/>
        <v>10.16260162601626</v>
      </c>
      <c r="E17" s="78"/>
      <c r="F17" s="197">
        <v>246</v>
      </c>
      <c r="G17" s="181">
        <v>25</v>
      </c>
      <c r="H17" s="237">
        <f t="shared" si="3"/>
        <v>10.16260162601626</v>
      </c>
    </row>
    <row r="18" spans="1:8" ht="12.75">
      <c r="A18" s="78" t="s">
        <v>87</v>
      </c>
      <c r="B18" s="197">
        <v>16</v>
      </c>
      <c r="C18" s="181">
        <v>4</v>
      </c>
      <c r="D18" s="237">
        <f t="shared" si="2"/>
        <v>25</v>
      </c>
      <c r="E18" s="78"/>
      <c r="F18" s="197">
        <v>16</v>
      </c>
      <c r="G18" s="181">
        <v>4</v>
      </c>
      <c r="H18" s="237">
        <f t="shared" si="3"/>
        <v>25</v>
      </c>
    </row>
    <row r="19" spans="1:8" ht="12.75">
      <c r="A19" s="78" t="s">
        <v>88</v>
      </c>
      <c r="B19" s="197">
        <v>16</v>
      </c>
      <c r="C19" s="181">
        <v>1</v>
      </c>
      <c r="D19" s="237">
        <f t="shared" si="2"/>
        <v>6.25</v>
      </c>
      <c r="E19" s="78"/>
      <c r="F19" s="197">
        <v>16</v>
      </c>
      <c r="G19" s="181">
        <v>1</v>
      </c>
      <c r="H19" s="237">
        <f t="shared" si="3"/>
        <v>6.25</v>
      </c>
    </row>
    <row r="20" spans="1:8" ht="12.75">
      <c r="A20" s="78" t="s">
        <v>89</v>
      </c>
      <c r="B20" s="197">
        <v>103</v>
      </c>
      <c r="C20" s="181">
        <v>19</v>
      </c>
      <c r="D20" s="237">
        <f t="shared" si="2"/>
        <v>18.446601941747574</v>
      </c>
      <c r="E20" s="78"/>
      <c r="F20" s="197">
        <v>102</v>
      </c>
      <c r="G20" s="181">
        <v>19</v>
      </c>
      <c r="H20" s="237">
        <f t="shared" si="3"/>
        <v>18.627450980392158</v>
      </c>
    </row>
    <row r="21" spans="1:8" ht="12.75">
      <c r="A21" s="78" t="s">
        <v>90</v>
      </c>
      <c r="B21" s="197">
        <v>31</v>
      </c>
      <c r="C21" s="181">
        <v>3</v>
      </c>
      <c r="D21" s="237">
        <f t="shared" si="2"/>
        <v>9.67741935483871</v>
      </c>
      <c r="E21" s="78"/>
      <c r="F21" s="197">
        <v>32</v>
      </c>
      <c r="G21" s="181">
        <v>3</v>
      </c>
      <c r="H21" s="237">
        <f t="shared" si="3"/>
        <v>9.375</v>
      </c>
    </row>
    <row r="22" spans="1:8" ht="12.75">
      <c r="A22" s="78" t="s">
        <v>91</v>
      </c>
      <c r="B22" s="198">
        <v>11</v>
      </c>
      <c r="C22" s="181">
        <v>1</v>
      </c>
      <c r="D22" s="237">
        <f t="shared" si="2"/>
        <v>9.090909090909092</v>
      </c>
      <c r="E22" s="78"/>
      <c r="F22" s="198">
        <v>11</v>
      </c>
      <c r="G22" s="181">
        <v>1</v>
      </c>
      <c r="H22" s="237">
        <f t="shared" si="3"/>
        <v>9.090909090909092</v>
      </c>
    </row>
    <row r="23" spans="1:8" ht="12.75">
      <c r="A23" s="78" t="s">
        <v>92</v>
      </c>
      <c r="B23" s="197">
        <v>2</v>
      </c>
      <c r="C23" s="197">
        <v>0</v>
      </c>
      <c r="D23" s="261" t="s">
        <v>23</v>
      </c>
      <c r="E23" s="78"/>
      <c r="F23" s="266">
        <v>2</v>
      </c>
      <c r="G23" s="197">
        <v>0</v>
      </c>
      <c r="H23" s="261" t="s">
        <v>23</v>
      </c>
    </row>
    <row r="24" spans="1:8" ht="12.75">
      <c r="A24" s="78" t="s">
        <v>93</v>
      </c>
      <c r="B24" s="197">
        <v>23</v>
      </c>
      <c r="C24" s="181">
        <v>1</v>
      </c>
      <c r="D24" s="237">
        <f t="shared" si="2"/>
        <v>4.3478260869565215</v>
      </c>
      <c r="E24" s="78"/>
      <c r="F24" s="197">
        <v>12</v>
      </c>
      <c r="G24" s="181">
        <v>1</v>
      </c>
      <c r="H24" s="237">
        <f t="shared" si="3"/>
        <v>8.333333333333332</v>
      </c>
    </row>
    <row r="25" spans="1:8" ht="12.75">
      <c r="A25" s="199" t="s">
        <v>94</v>
      </c>
      <c r="B25" s="197">
        <v>11</v>
      </c>
      <c r="C25" s="181">
        <v>4</v>
      </c>
      <c r="D25" s="237">
        <f t="shared" si="2"/>
        <v>36.36363636363637</v>
      </c>
      <c r="E25" s="78"/>
      <c r="F25" s="197">
        <v>22</v>
      </c>
      <c r="G25" s="181">
        <v>4</v>
      </c>
      <c r="H25" s="237">
        <f t="shared" si="3"/>
        <v>18.181818181818183</v>
      </c>
    </row>
    <row r="26" spans="1:8" ht="12.75">
      <c r="A26" s="78" t="s">
        <v>95</v>
      </c>
      <c r="B26" s="197">
        <v>111</v>
      </c>
      <c r="C26" s="181">
        <v>13</v>
      </c>
      <c r="D26" s="237">
        <f t="shared" si="2"/>
        <v>11.711711711711711</v>
      </c>
      <c r="E26" s="78"/>
      <c r="F26" s="197">
        <v>113</v>
      </c>
      <c r="G26" s="181">
        <v>13</v>
      </c>
      <c r="H26" s="237">
        <f t="shared" si="3"/>
        <v>11.504424778761061</v>
      </c>
    </row>
    <row r="27" spans="1:8" ht="12.75">
      <c r="A27" s="78" t="s">
        <v>96</v>
      </c>
      <c r="B27" s="197">
        <v>34</v>
      </c>
      <c r="C27" s="197">
        <v>0</v>
      </c>
      <c r="D27" s="197">
        <v>0</v>
      </c>
      <c r="E27" s="78"/>
      <c r="F27" s="197">
        <v>32</v>
      </c>
      <c r="G27" s="197">
        <v>0</v>
      </c>
      <c r="H27" s="197">
        <v>0</v>
      </c>
    </row>
    <row r="28" spans="1:8" ht="12.75">
      <c r="A28" s="78" t="s">
        <v>97</v>
      </c>
      <c r="B28" s="197">
        <v>32</v>
      </c>
      <c r="C28" s="181">
        <v>5</v>
      </c>
      <c r="D28" s="237">
        <f t="shared" si="2"/>
        <v>15.625</v>
      </c>
      <c r="E28" s="78"/>
      <c r="F28" s="197">
        <v>32</v>
      </c>
      <c r="G28" s="181">
        <v>5</v>
      </c>
      <c r="H28" s="237">
        <f t="shared" si="3"/>
        <v>15.625</v>
      </c>
    </row>
    <row r="29" spans="1:8" ht="12.75">
      <c r="A29" s="78" t="s">
        <v>98</v>
      </c>
      <c r="B29" s="197">
        <v>146</v>
      </c>
      <c r="C29" s="181">
        <v>17</v>
      </c>
      <c r="D29" s="237">
        <f t="shared" si="2"/>
        <v>11.643835616438356</v>
      </c>
      <c r="E29" s="78"/>
      <c r="F29" s="197">
        <v>146</v>
      </c>
      <c r="G29" s="181">
        <v>17</v>
      </c>
      <c r="H29" s="237">
        <f t="shared" si="3"/>
        <v>11.643835616438356</v>
      </c>
    </row>
    <row r="30" spans="1:8" ht="12.75">
      <c r="A30" s="78" t="s">
        <v>99</v>
      </c>
      <c r="B30" s="197">
        <v>21</v>
      </c>
      <c r="C30" s="181">
        <v>3</v>
      </c>
      <c r="D30" s="237">
        <f t="shared" si="2"/>
        <v>14.285714285714285</v>
      </c>
      <c r="E30" s="78"/>
      <c r="F30" s="197">
        <v>21</v>
      </c>
      <c r="G30" s="181">
        <v>3</v>
      </c>
      <c r="H30" s="237">
        <f t="shared" si="3"/>
        <v>14.285714285714285</v>
      </c>
    </row>
    <row r="31" spans="1:8" ht="12.75">
      <c r="A31" s="78" t="s">
        <v>100</v>
      </c>
      <c r="B31" s="197">
        <v>26</v>
      </c>
      <c r="C31" s="181">
        <v>6</v>
      </c>
      <c r="D31" s="237">
        <f t="shared" si="2"/>
        <v>23.076923076923077</v>
      </c>
      <c r="E31" s="78"/>
      <c r="F31" s="197">
        <v>26</v>
      </c>
      <c r="G31" s="181">
        <v>6</v>
      </c>
      <c r="H31" s="237">
        <f t="shared" si="3"/>
        <v>23.076923076923077</v>
      </c>
    </row>
    <row r="32" spans="1:8" ht="12.75">
      <c r="A32" s="200" t="s">
        <v>17</v>
      </c>
      <c r="B32" s="201">
        <f>SUM(B6:B31)</f>
        <v>2193</v>
      </c>
      <c r="C32" s="202">
        <f>SUM(C6:C31)</f>
        <v>937</v>
      </c>
      <c r="D32" s="203">
        <f>C32/B32*100</f>
        <v>42.72685818513452</v>
      </c>
      <c r="E32" s="204"/>
      <c r="F32" s="201">
        <f>SUM(F6:F31)</f>
        <v>2200</v>
      </c>
      <c r="G32" s="202">
        <f>SUM(G6:G31)</f>
        <v>943</v>
      </c>
      <c r="H32" s="203">
        <f>G32/F32*100</f>
        <v>42.86363636363637</v>
      </c>
    </row>
    <row r="33" spans="1:8" ht="12.75">
      <c r="A33" s="81" t="s">
        <v>180</v>
      </c>
      <c r="B33" s="78"/>
      <c r="C33" s="78"/>
      <c r="D33" s="78"/>
      <c r="E33" s="78"/>
      <c r="F33" s="78"/>
      <c r="G33" s="78"/>
      <c r="H33" s="72"/>
    </row>
    <row r="34" spans="1:8" ht="12.75">
      <c r="A34" s="81" t="s">
        <v>181</v>
      </c>
      <c r="B34" s="78"/>
      <c r="C34" s="78"/>
      <c r="D34" s="78"/>
      <c r="E34" s="78"/>
      <c r="F34" s="78"/>
      <c r="G34" s="78"/>
      <c r="H34" s="72"/>
    </row>
    <row r="35" spans="1:8" ht="12.75">
      <c r="A35" s="81"/>
      <c r="B35" s="78"/>
      <c r="C35" s="78"/>
      <c r="D35" s="78"/>
      <c r="E35" s="78"/>
      <c r="F35" s="78"/>
      <c r="G35" s="78"/>
      <c r="H35" s="72"/>
    </row>
    <row r="36" ht="12.75">
      <c r="A36" s="19" t="s">
        <v>208</v>
      </c>
    </row>
  </sheetData>
  <sheetProtection/>
  <mergeCells count="2">
    <mergeCell ref="B3:D3"/>
    <mergeCell ref="F3:H3"/>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24"/>
  <sheetViews>
    <sheetView zoomScalePageLayoutView="0" workbookViewId="0" topLeftCell="A1">
      <selection activeCell="I16" sqref="I16"/>
    </sheetView>
  </sheetViews>
  <sheetFormatPr defaultColWidth="8.00390625" defaultRowHeight="12.75"/>
  <cols>
    <col min="1" max="1" width="29.28125" style="73" customWidth="1"/>
    <col min="2" max="3" width="9.7109375" style="73" customWidth="1"/>
    <col min="4" max="4" width="0.85546875" style="73" customWidth="1"/>
    <col min="5" max="6" width="9.7109375" style="73" customWidth="1"/>
    <col min="7" max="7" width="0.85546875" style="73" customWidth="1"/>
    <col min="8" max="9" width="9.7109375" style="73" customWidth="1"/>
    <col min="10" max="16384" width="8.00390625" style="73" customWidth="1"/>
  </cols>
  <sheetData>
    <row r="1" s="84" customFormat="1" ht="12.75">
      <c r="A1" s="83" t="s">
        <v>101</v>
      </c>
    </row>
    <row r="2" spans="1:9" s="84" customFormat="1" ht="12.75">
      <c r="A2" s="85" t="s">
        <v>302</v>
      </c>
      <c r="B2" s="86"/>
      <c r="C2" s="86"/>
      <c r="D2" s="86"/>
      <c r="E2" s="86"/>
      <c r="F2" s="86"/>
      <c r="G2" s="86"/>
      <c r="H2" s="86"/>
      <c r="I2" s="86"/>
    </row>
    <row r="3" spans="1:9" s="84" customFormat="1" ht="12.75">
      <c r="A3" s="87"/>
      <c r="B3" s="87"/>
      <c r="C3" s="87"/>
      <c r="D3" s="86"/>
      <c r="E3" s="87"/>
      <c r="F3" s="87"/>
      <c r="G3" s="86"/>
      <c r="H3" s="87"/>
      <c r="I3" s="87"/>
    </row>
    <row r="4" spans="1:9" s="78" customFormat="1" ht="16.5" customHeight="1">
      <c r="A4" s="77"/>
      <c r="B4" s="342" t="s">
        <v>102</v>
      </c>
      <c r="C4" s="342"/>
      <c r="D4" s="88"/>
      <c r="E4" s="342" t="s">
        <v>103</v>
      </c>
      <c r="F4" s="342"/>
      <c r="G4" s="88"/>
      <c r="H4" s="342" t="s">
        <v>104</v>
      </c>
      <c r="I4" s="342"/>
    </row>
    <row r="5" spans="1:9" s="78" customFormat="1" ht="16.5" customHeight="1">
      <c r="A5" s="89" t="s">
        <v>70</v>
      </c>
      <c r="B5" s="76" t="s">
        <v>21</v>
      </c>
      <c r="C5" s="76" t="s">
        <v>0</v>
      </c>
      <c r="D5" s="76"/>
      <c r="E5" s="76" t="s">
        <v>21</v>
      </c>
      <c r="F5" s="90" t="s">
        <v>0</v>
      </c>
      <c r="G5" s="90"/>
      <c r="H5" s="76" t="s">
        <v>21</v>
      </c>
      <c r="I5" s="76" t="s">
        <v>0</v>
      </c>
    </row>
    <row r="6" spans="1:8" s="78" customFormat="1" ht="7.5" customHeight="1">
      <c r="A6" s="91"/>
      <c r="B6" s="75"/>
      <c r="C6" s="75"/>
      <c r="D6" s="75"/>
      <c r="E6" s="75"/>
      <c r="F6" s="75"/>
      <c r="G6" s="75"/>
      <c r="H6" s="75"/>
    </row>
    <row r="7" s="93" customFormat="1" ht="15.75" customHeight="1">
      <c r="A7" s="92" t="s">
        <v>105</v>
      </c>
    </row>
    <row r="8" spans="1:9" s="93" customFormat="1" ht="11.25">
      <c r="A8" s="93" t="s">
        <v>106</v>
      </c>
      <c r="B8" s="93">
        <v>163</v>
      </c>
      <c r="C8" s="93">
        <v>13</v>
      </c>
      <c r="E8" s="93">
        <v>91</v>
      </c>
      <c r="F8" s="93">
        <v>21</v>
      </c>
      <c r="H8" s="93">
        <f aca="true" t="shared" si="0" ref="H8:I11">B8+E8</f>
        <v>254</v>
      </c>
      <c r="I8" s="93">
        <f t="shared" si="0"/>
        <v>34</v>
      </c>
    </row>
    <row r="9" spans="1:9" s="93" customFormat="1" ht="11.25">
      <c r="A9" s="94" t="s">
        <v>107</v>
      </c>
      <c r="B9" s="93">
        <v>357</v>
      </c>
      <c r="C9" s="93">
        <v>11</v>
      </c>
      <c r="E9" s="93">
        <v>155</v>
      </c>
      <c r="F9" s="95">
        <v>60</v>
      </c>
      <c r="G9" s="95"/>
      <c r="H9" s="93">
        <f t="shared" si="0"/>
        <v>512</v>
      </c>
      <c r="I9" s="93">
        <f t="shared" si="0"/>
        <v>71</v>
      </c>
    </row>
    <row r="10" spans="1:9" s="93" customFormat="1" ht="11.25">
      <c r="A10" s="94" t="s">
        <v>108</v>
      </c>
      <c r="B10" s="93">
        <v>429</v>
      </c>
      <c r="C10" s="93">
        <v>23</v>
      </c>
      <c r="E10" s="93">
        <v>259</v>
      </c>
      <c r="F10" s="93">
        <v>61</v>
      </c>
      <c r="H10" s="93">
        <f t="shared" si="0"/>
        <v>688</v>
      </c>
      <c r="I10" s="93">
        <f t="shared" si="0"/>
        <v>84</v>
      </c>
    </row>
    <row r="11" spans="1:9" s="93" customFormat="1" ht="11.25">
      <c r="A11" s="94" t="s">
        <v>109</v>
      </c>
      <c r="B11" s="93">
        <v>193</v>
      </c>
      <c r="C11" s="95">
        <v>6</v>
      </c>
      <c r="D11" s="95"/>
      <c r="E11" s="93">
        <v>229</v>
      </c>
      <c r="F11" s="93">
        <v>55</v>
      </c>
      <c r="G11" s="95"/>
      <c r="H11" s="93">
        <f t="shared" si="0"/>
        <v>422</v>
      </c>
      <c r="I11" s="93">
        <f t="shared" si="0"/>
        <v>61</v>
      </c>
    </row>
    <row r="12" s="93" customFormat="1" ht="6" customHeight="1">
      <c r="A12" s="96"/>
    </row>
    <row r="13" spans="1:9" s="93" customFormat="1" ht="12">
      <c r="A13" s="92" t="s">
        <v>110</v>
      </c>
      <c r="B13" s="97"/>
      <c r="C13" s="97"/>
      <c r="D13" s="97"/>
      <c r="E13" s="97"/>
      <c r="F13" s="97"/>
      <c r="G13" s="97"/>
      <c r="H13" s="97"/>
      <c r="I13" s="97"/>
    </row>
    <row r="14" spans="1:9" s="93" customFormat="1" ht="11.25">
      <c r="A14" s="94" t="s">
        <v>111</v>
      </c>
      <c r="B14" s="93">
        <v>104</v>
      </c>
      <c r="C14" s="95">
        <v>9</v>
      </c>
      <c r="E14" s="95">
        <v>167</v>
      </c>
      <c r="F14" s="95">
        <v>49</v>
      </c>
      <c r="H14" s="93">
        <f>B14+E14</f>
        <v>271</v>
      </c>
      <c r="I14" s="93">
        <f>F14+C14</f>
        <v>58</v>
      </c>
    </row>
    <row r="15" spans="1:9" s="93" customFormat="1" ht="11.25">
      <c r="A15" s="94" t="s">
        <v>112</v>
      </c>
      <c r="B15" s="95">
        <v>3</v>
      </c>
      <c r="C15" s="95">
        <v>3</v>
      </c>
      <c r="E15" s="95">
        <v>22</v>
      </c>
      <c r="F15" s="95">
        <v>15</v>
      </c>
      <c r="H15" s="93">
        <f>B15+E15</f>
        <v>25</v>
      </c>
      <c r="I15" s="93">
        <f>F15+C15</f>
        <v>18</v>
      </c>
    </row>
    <row r="16" spans="1:9" s="93" customFormat="1" ht="11.25">
      <c r="A16" s="94" t="s">
        <v>301</v>
      </c>
      <c r="B16" s="95" t="s">
        <v>23</v>
      </c>
      <c r="C16" s="95" t="s">
        <v>23</v>
      </c>
      <c r="E16" s="95" t="s">
        <v>23</v>
      </c>
      <c r="F16" s="95" t="s">
        <v>23</v>
      </c>
      <c r="H16" s="95" t="s">
        <v>23</v>
      </c>
      <c r="I16" s="95" t="s">
        <v>23</v>
      </c>
    </row>
    <row r="17" spans="1:9" s="93" customFormat="1" ht="11.25">
      <c r="A17" s="94" t="s">
        <v>113</v>
      </c>
      <c r="B17" s="95" t="s">
        <v>23</v>
      </c>
      <c r="C17" s="95" t="s">
        <v>23</v>
      </c>
      <c r="E17" s="95">
        <v>1</v>
      </c>
      <c r="F17" s="95">
        <v>1</v>
      </c>
      <c r="H17" s="93">
        <v>1</v>
      </c>
      <c r="I17" s="93">
        <v>1</v>
      </c>
    </row>
    <row r="18" spans="1:9" s="93" customFormat="1" ht="11.25">
      <c r="A18" s="94" t="s">
        <v>114</v>
      </c>
      <c r="B18" s="95">
        <v>6</v>
      </c>
      <c r="C18" s="95" t="s">
        <v>23</v>
      </c>
      <c r="E18" s="95">
        <v>19</v>
      </c>
      <c r="F18" s="95">
        <v>4</v>
      </c>
      <c r="H18" s="95">
        <f>B18+E18</f>
        <v>25</v>
      </c>
      <c r="I18" s="95">
        <v>4</v>
      </c>
    </row>
    <row r="19" spans="1:9" s="93" customFormat="1" ht="11.25">
      <c r="A19" s="94" t="s">
        <v>115</v>
      </c>
      <c r="B19" s="95">
        <v>2</v>
      </c>
      <c r="C19" s="95" t="s">
        <v>23</v>
      </c>
      <c r="E19" s="95" t="s">
        <v>23</v>
      </c>
      <c r="F19" s="95" t="s">
        <v>23</v>
      </c>
      <c r="H19" s="95">
        <v>2</v>
      </c>
      <c r="I19" s="95" t="s">
        <v>23</v>
      </c>
    </row>
    <row r="20" spans="1:9" s="93" customFormat="1" ht="11.25">
      <c r="A20" s="96" t="s">
        <v>116</v>
      </c>
      <c r="B20" s="95" t="s">
        <v>23</v>
      </c>
      <c r="C20" s="95" t="s">
        <v>23</v>
      </c>
      <c r="E20" s="95" t="s">
        <v>23</v>
      </c>
      <c r="F20" s="95" t="s">
        <v>23</v>
      </c>
      <c r="H20" s="95" t="s">
        <v>23</v>
      </c>
      <c r="I20" s="95" t="s">
        <v>23</v>
      </c>
    </row>
    <row r="21" spans="1:5" s="93" customFormat="1" ht="6.75" customHeight="1">
      <c r="A21" s="98"/>
      <c r="E21" s="95"/>
    </row>
    <row r="22" spans="1:9" s="93" customFormat="1" ht="12">
      <c r="A22" s="99" t="s">
        <v>104</v>
      </c>
      <c r="B22" s="100">
        <f>SUM(B8:B20)</f>
        <v>1257</v>
      </c>
      <c r="C22" s="100">
        <f aca="true" t="shared" si="1" ref="C22:I22">SUM(C8:C20)</f>
        <v>65</v>
      </c>
      <c r="D22" s="100"/>
      <c r="E22" s="100">
        <f t="shared" si="1"/>
        <v>943</v>
      </c>
      <c r="F22" s="100">
        <f t="shared" si="1"/>
        <v>266</v>
      </c>
      <c r="G22" s="100"/>
      <c r="H22" s="100">
        <f t="shared" si="1"/>
        <v>2200</v>
      </c>
      <c r="I22" s="100">
        <f t="shared" si="1"/>
        <v>331</v>
      </c>
    </row>
    <row r="23" spans="1:9" s="93" customFormat="1" ht="12">
      <c r="A23" s="92"/>
      <c r="B23" s="101"/>
      <c r="C23" s="101"/>
      <c r="D23" s="101"/>
      <c r="E23" s="101"/>
      <c r="F23" s="101"/>
      <c r="G23" s="101"/>
      <c r="H23" s="101"/>
      <c r="I23" s="101"/>
    </row>
    <row r="24" ht="12.75">
      <c r="A24" s="82" t="s">
        <v>36</v>
      </c>
    </row>
  </sheetData>
  <sheetProtection/>
  <mergeCells count="3">
    <mergeCell ref="E4:F4"/>
    <mergeCell ref="B4:C4"/>
    <mergeCell ref="H4:I4"/>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L26"/>
  <sheetViews>
    <sheetView zoomScalePageLayoutView="0" workbookViewId="0" topLeftCell="A1">
      <selection activeCell="A2" sqref="A2"/>
    </sheetView>
  </sheetViews>
  <sheetFormatPr defaultColWidth="8.00390625" defaultRowHeight="12.75"/>
  <cols>
    <col min="1" max="1" width="17.8515625" style="221" customWidth="1"/>
    <col min="2" max="4" width="14.7109375" style="221" customWidth="1"/>
    <col min="5" max="5" width="0.85546875" style="221" customWidth="1"/>
    <col min="6" max="7" width="14.7109375" style="221" customWidth="1"/>
    <col min="8" max="16384" width="8.00390625" style="221" customWidth="1"/>
  </cols>
  <sheetData>
    <row r="1" ht="12.75">
      <c r="A1" s="83" t="s">
        <v>303</v>
      </c>
    </row>
    <row r="2" spans="1:7" ht="12.75">
      <c r="A2" s="243"/>
      <c r="B2" s="243"/>
      <c r="C2" s="243"/>
      <c r="D2" s="243"/>
      <c r="E2" s="243"/>
      <c r="F2" s="243"/>
      <c r="G2" s="243"/>
    </row>
    <row r="3" spans="1:7" ht="15.75" customHeight="1">
      <c r="A3" s="244"/>
      <c r="B3" s="343" t="s">
        <v>69</v>
      </c>
      <c r="C3" s="343"/>
      <c r="D3" s="343"/>
      <c r="E3" s="245"/>
      <c r="F3" s="344" t="s">
        <v>191</v>
      </c>
      <c r="G3" s="344"/>
    </row>
    <row r="4" spans="1:7" ht="27.75" customHeight="1">
      <c r="A4" s="246" t="s">
        <v>118</v>
      </c>
      <c r="B4" s="247" t="s">
        <v>21</v>
      </c>
      <c r="C4" s="248" t="s">
        <v>74</v>
      </c>
      <c r="D4" s="249" t="s">
        <v>73</v>
      </c>
      <c r="E4" s="250"/>
      <c r="F4" s="251" t="s">
        <v>21</v>
      </c>
      <c r="G4" s="252" t="s">
        <v>74</v>
      </c>
    </row>
    <row r="5" spans="1:7" ht="7.5" customHeight="1">
      <c r="A5" s="253"/>
      <c r="B5" s="254"/>
      <c r="C5" s="255"/>
      <c r="D5" s="256"/>
      <c r="E5" s="256"/>
      <c r="F5" s="254"/>
      <c r="G5" s="205"/>
    </row>
    <row r="6" spans="1:7" ht="12.75">
      <c r="A6" s="102" t="s">
        <v>75</v>
      </c>
      <c r="B6" s="206">
        <v>127</v>
      </c>
      <c r="C6" s="207">
        <v>85</v>
      </c>
      <c r="D6" s="208">
        <f>C6/B6*100</f>
        <v>66.92913385826772</v>
      </c>
      <c r="E6" s="206"/>
      <c r="F6" s="299">
        <v>27.2</v>
      </c>
      <c r="G6" s="300">
        <v>19.9</v>
      </c>
    </row>
    <row r="7" spans="1:7" ht="12.75">
      <c r="A7" s="102" t="s">
        <v>76</v>
      </c>
      <c r="B7" s="206">
        <v>175</v>
      </c>
      <c r="C7" s="207">
        <v>126</v>
      </c>
      <c r="D7" s="208">
        <f aca="true" t="shared" si="0" ref="D7:D22">C7/B7*100</f>
        <v>72</v>
      </c>
      <c r="E7" s="206"/>
      <c r="F7" s="299">
        <v>56.2</v>
      </c>
      <c r="G7" s="300">
        <v>37.1</v>
      </c>
    </row>
    <row r="8" spans="1:7" ht="12.75">
      <c r="A8" s="102" t="s">
        <v>78</v>
      </c>
      <c r="B8" s="206">
        <v>82</v>
      </c>
      <c r="C8" s="207">
        <v>57</v>
      </c>
      <c r="D8" s="208">
        <f t="shared" si="0"/>
        <v>69.51219512195121</v>
      </c>
      <c r="E8" s="206"/>
      <c r="F8" s="299">
        <v>20.4</v>
      </c>
      <c r="G8" s="300">
        <v>10.6</v>
      </c>
    </row>
    <row r="9" spans="1:7" ht="12.75">
      <c r="A9" s="102" t="s">
        <v>81</v>
      </c>
      <c r="B9" s="206">
        <v>103</v>
      </c>
      <c r="C9" s="207">
        <v>80</v>
      </c>
      <c r="D9" s="208">
        <f t="shared" si="0"/>
        <v>77.66990291262135</v>
      </c>
      <c r="E9" s="206"/>
      <c r="F9" s="299">
        <v>22.1</v>
      </c>
      <c r="G9" s="300">
        <v>16.9</v>
      </c>
    </row>
    <row r="10" spans="1:7" ht="12.75">
      <c r="A10" s="102" t="s">
        <v>82</v>
      </c>
      <c r="B10" s="206">
        <v>86</v>
      </c>
      <c r="C10" s="207">
        <v>71</v>
      </c>
      <c r="D10" s="208">
        <f t="shared" si="0"/>
        <v>82.55813953488372</v>
      </c>
      <c r="E10" s="206"/>
      <c r="F10" s="299">
        <v>15.5</v>
      </c>
      <c r="G10" s="300">
        <v>12.1</v>
      </c>
    </row>
    <row r="11" spans="1:7" ht="12.75">
      <c r="A11" s="102" t="s">
        <v>209</v>
      </c>
      <c r="B11" s="206">
        <v>55</v>
      </c>
      <c r="C11" s="207">
        <v>45</v>
      </c>
      <c r="D11" s="208">
        <f t="shared" si="0"/>
        <v>81.81818181818183</v>
      </c>
      <c r="E11" s="206"/>
      <c r="F11" s="299">
        <v>15</v>
      </c>
      <c r="G11" s="300">
        <v>13.3</v>
      </c>
    </row>
    <row r="12" spans="1:7" ht="12.75">
      <c r="A12" s="102" t="s">
        <v>84</v>
      </c>
      <c r="B12" s="206">
        <v>251</v>
      </c>
      <c r="C12" s="207">
        <v>190</v>
      </c>
      <c r="D12" s="208">
        <f t="shared" si="0"/>
        <v>75.69721115537848</v>
      </c>
      <c r="E12" s="206"/>
      <c r="F12" s="299">
        <v>56.9</v>
      </c>
      <c r="G12" s="300">
        <v>41.5</v>
      </c>
    </row>
    <row r="13" spans="1:7" ht="12.75">
      <c r="A13" s="102" t="s">
        <v>87</v>
      </c>
      <c r="B13" s="206">
        <v>150</v>
      </c>
      <c r="C13" s="207">
        <v>42</v>
      </c>
      <c r="D13" s="208">
        <f t="shared" si="0"/>
        <v>28.000000000000004</v>
      </c>
      <c r="E13" s="206"/>
      <c r="F13" s="299">
        <v>60.6</v>
      </c>
      <c r="G13" s="300">
        <v>13.1</v>
      </c>
    </row>
    <row r="14" spans="1:7" ht="12.75">
      <c r="A14" s="102" t="s">
        <v>119</v>
      </c>
      <c r="B14" s="206">
        <v>85</v>
      </c>
      <c r="C14" s="207">
        <v>13</v>
      </c>
      <c r="D14" s="208">
        <f t="shared" si="0"/>
        <v>15.294117647058824</v>
      </c>
      <c r="E14" s="206"/>
      <c r="F14" s="299">
        <v>35.8</v>
      </c>
      <c r="G14" s="300">
        <v>4.2</v>
      </c>
    </row>
    <row r="15" spans="1:7" ht="12.75">
      <c r="A15" s="102" t="s">
        <v>89</v>
      </c>
      <c r="B15" s="206">
        <v>132</v>
      </c>
      <c r="C15" s="207">
        <v>35</v>
      </c>
      <c r="D15" s="208">
        <f t="shared" si="0"/>
        <v>26.515151515151516</v>
      </c>
      <c r="E15" s="206"/>
      <c r="F15" s="299">
        <v>27.3</v>
      </c>
      <c r="G15" s="300">
        <v>8</v>
      </c>
    </row>
    <row r="16" spans="1:7" ht="12.75">
      <c r="A16" s="102" t="s">
        <v>92</v>
      </c>
      <c r="B16" s="206">
        <v>37</v>
      </c>
      <c r="C16" s="207">
        <v>9</v>
      </c>
      <c r="D16" s="208">
        <f t="shared" si="0"/>
        <v>24.324324324324326</v>
      </c>
      <c r="E16" s="206"/>
      <c r="F16" s="299">
        <v>12.5</v>
      </c>
      <c r="G16" s="300">
        <v>1.7</v>
      </c>
    </row>
    <row r="17" spans="1:7" ht="12.75">
      <c r="A17" s="102" t="s">
        <v>93</v>
      </c>
      <c r="B17" s="206">
        <v>50</v>
      </c>
      <c r="C17" s="207">
        <v>8</v>
      </c>
      <c r="D17" s="208">
        <f t="shared" si="0"/>
        <v>16</v>
      </c>
      <c r="E17" s="206"/>
      <c r="F17" s="299">
        <v>21</v>
      </c>
      <c r="G17" s="300">
        <v>1</v>
      </c>
    </row>
    <row r="18" spans="1:7" ht="12.75">
      <c r="A18" s="102" t="s">
        <v>95</v>
      </c>
      <c r="B18" s="206">
        <v>142</v>
      </c>
      <c r="C18" s="207">
        <v>40</v>
      </c>
      <c r="D18" s="208">
        <f t="shared" si="0"/>
        <v>28.169014084507044</v>
      </c>
      <c r="E18" s="206"/>
      <c r="F18" s="299">
        <v>31.4</v>
      </c>
      <c r="G18" s="301">
        <v>8.2</v>
      </c>
    </row>
    <row r="19" spans="1:7" ht="12.75">
      <c r="A19" s="102" t="s">
        <v>120</v>
      </c>
      <c r="B19" s="206">
        <v>65</v>
      </c>
      <c r="C19" s="207">
        <v>7</v>
      </c>
      <c r="D19" s="208">
        <f t="shared" si="0"/>
        <v>10.76923076923077</v>
      </c>
      <c r="E19" s="206"/>
      <c r="F19" s="299">
        <v>19.3</v>
      </c>
      <c r="G19" s="300">
        <v>1.7</v>
      </c>
    </row>
    <row r="20" spans="1:7" ht="12.75">
      <c r="A20" s="102" t="s">
        <v>98</v>
      </c>
      <c r="B20" s="206">
        <v>129</v>
      </c>
      <c r="C20" s="207">
        <v>17</v>
      </c>
      <c r="D20" s="208">
        <f t="shared" si="0"/>
        <v>13.178294573643413</v>
      </c>
      <c r="E20" s="206"/>
      <c r="F20" s="299">
        <v>61</v>
      </c>
      <c r="G20" s="301">
        <v>3.3</v>
      </c>
    </row>
    <row r="21" spans="1:7" ht="12.75">
      <c r="A21" s="102" t="s">
        <v>97</v>
      </c>
      <c r="B21" s="206">
        <v>53</v>
      </c>
      <c r="C21" s="207">
        <v>9</v>
      </c>
      <c r="D21" s="208">
        <f t="shared" si="0"/>
        <v>16.9811320754717</v>
      </c>
      <c r="E21" s="206"/>
      <c r="F21" s="299">
        <v>11.2</v>
      </c>
      <c r="G21" s="301">
        <v>1.6</v>
      </c>
    </row>
    <row r="22" spans="1:7" ht="12.75">
      <c r="A22" s="102" t="s">
        <v>121</v>
      </c>
      <c r="B22" s="206">
        <v>52</v>
      </c>
      <c r="C22" s="207">
        <v>19</v>
      </c>
      <c r="D22" s="208">
        <f t="shared" si="0"/>
        <v>36.53846153846153</v>
      </c>
      <c r="E22" s="206"/>
      <c r="F22" s="299">
        <v>14.6</v>
      </c>
      <c r="G22" s="301">
        <v>5.9</v>
      </c>
    </row>
    <row r="23" spans="1:12" ht="17.25" customHeight="1">
      <c r="A23" s="257" t="s">
        <v>17</v>
      </c>
      <c r="B23" s="201">
        <f>SUM(B6:B22)</f>
        <v>1774</v>
      </c>
      <c r="C23" s="202">
        <f>SUM(C6:C22)</f>
        <v>853</v>
      </c>
      <c r="D23" s="209">
        <f>C23/B23*100</f>
        <v>48.083427282976324</v>
      </c>
      <c r="E23" s="201"/>
      <c r="F23" s="201">
        <f>SUM(F6:F22)</f>
        <v>508.00000000000006</v>
      </c>
      <c r="G23" s="202">
        <f>SUM(G6:G22)</f>
        <v>200.09999999999994</v>
      </c>
      <c r="K23" s="83"/>
      <c r="L23" s="83"/>
    </row>
    <row r="24" spans="1:12" ht="12.75">
      <c r="A24" s="103"/>
      <c r="B24" s="210"/>
      <c r="C24" s="258"/>
      <c r="D24" s="211"/>
      <c r="E24" s="210"/>
      <c r="F24" s="259"/>
      <c r="G24" s="260"/>
      <c r="K24" s="83"/>
      <c r="L24" s="83"/>
    </row>
    <row r="25" spans="1:7" ht="12.75">
      <c r="A25" s="178" t="s">
        <v>197</v>
      </c>
      <c r="B25" s="105"/>
      <c r="C25" s="105"/>
      <c r="D25" s="105"/>
      <c r="E25" s="105"/>
      <c r="F25" s="237"/>
      <c r="G25" s="237"/>
    </row>
    <row r="26" spans="6:7" ht="12.75">
      <c r="F26" s="237"/>
      <c r="G26" s="237"/>
    </row>
  </sheetData>
  <sheetProtection/>
  <mergeCells count="2">
    <mergeCell ref="B3:D3"/>
    <mergeCell ref="F3:G3"/>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E41"/>
  <sheetViews>
    <sheetView zoomScalePageLayoutView="0" workbookViewId="0" topLeftCell="A1">
      <selection activeCell="E39" sqref="E39"/>
    </sheetView>
  </sheetViews>
  <sheetFormatPr defaultColWidth="9.140625" defaultRowHeight="12.75"/>
  <cols>
    <col min="1" max="1" width="9.140625" style="4" customWidth="1"/>
    <col min="2" max="2" width="37.00390625" style="4" customWidth="1"/>
    <col min="3" max="5" width="18.00390625" style="238" customWidth="1"/>
    <col min="6" max="16384" width="9.140625" style="4" customWidth="1"/>
  </cols>
  <sheetData>
    <row r="1" ht="12.75">
      <c r="A1" s="2" t="s">
        <v>304</v>
      </c>
    </row>
    <row r="3" spans="1:5" ht="21.75" customHeight="1">
      <c r="A3" s="239" t="s">
        <v>186</v>
      </c>
      <c r="B3" s="239"/>
      <c r="C3" s="9" t="s">
        <v>102</v>
      </c>
      <c r="D3" s="9" t="s">
        <v>103</v>
      </c>
      <c r="E3" s="9" t="s">
        <v>104</v>
      </c>
    </row>
    <row r="4" spans="1:5" ht="6.75" customHeight="1">
      <c r="A4" s="6"/>
      <c r="B4" s="6"/>
      <c r="C4" s="182"/>
      <c r="D4" s="182"/>
      <c r="E4" s="182"/>
    </row>
    <row r="5" spans="3:5" ht="12">
      <c r="C5" s="345" t="s">
        <v>187</v>
      </c>
      <c r="D5" s="345"/>
      <c r="E5" s="345"/>
    </row>
    <row r="6" ht="12">
      <c r="A6" s="7" t="s">
        <v>210</v>
      </c>
    </row>
    <row r="7" spans="1:5" ht="11.25">
      <c r="A7" s="4" t="s">
        <v>212</v>
      </c>
      <c r="C7" s="238">
        <v>107</v>
      </c>
      <c r="D7" s="238">
        <v>75</v>
      </c>
      <c r="E7" s="238">
        <f>C7+D7</f>
        <v>182</v>
      </c>
    </row>
    <row r="8" spans="1:5" ht="11.25">
      <c r="A8" s="4" t="s">
        <v>188</v>
      </c>
      <c r="C8" s="238">
        <v>194</v>
      </c>
      <c r="D8" s="238">
        <v>223</v>
      </c>
      <c r="E8" s="238">
        <f aca="true" t="shared" si="0" ref="E8:E28">C8+D8</f>
        <v>417</v>
      </c>
    </row>
    <row r="9" spans="1:5" ht="11.25">
      <c r="A9" s="4" t="s">
        <v>306</v>
      </c>
      <c r="C9" s="238">
        <v>1</v>
      </c>
      <c r="D9" s="238" t="s">
        <v>23</v>
      </c>
      <c r="E9" s="238">
        <v>1</v>
      </c>
    </row>
    <row r="10" spans="1:5" ht="11.25">
      <c r="A10" s="4" t="s">
        <v>189</v>
      </c>
      <c r="C10" s="238">
        <v>1</v>
      </c>
      <c r="D10" s="238">
        <v>1</v>
      </c>
      <c r="E10" s="238">
        <f t="shared" si="0"/>
        <v>2</v>
      </c>
    </row>
    <row r="11" spans="1:5" ht="11.25">
      <c r="A11" s="4" t="s">
        <v>213</v>
      </c>
      <c r="C11" s="238">
        <v>36</v>
      </c>
      <c r="D11" s="238">
        <v>29</v>
      </c>
      <c r="E11" s="238">
        <f t="shared" si="0"/>
        <v>65</v>
      </c>
    </row>
    <row r="12" spans="1:5" ht="11.25">
      <c r="A12" s="4" t="s">
        <v>214</v>
      </c>
      <c r="C12" s="238">
        <v>162</v>
      </c>
      <c r="D12" s="238">
        <v>104</v>
      </c>
      <c r="E12" s="238">
        <f t="shared" si="0"/>
        <v>266</v>
      </c>
    </row>
    <row r="13" spans="1:5" ht="11.25">
      <c r="A13" s="4" t="s">
        <v>305</v>
      </c>
      <c r="C13" s="238">
        <v>1</v>
      </c>
      <c r="D13" s="238">
        <v>1</v>
      </c>
      <c r="E13" s="238">
        <f t="shared" si="0"/>
        <v>2</v>
      </c>
    </row>
    <row r="14" spans="1:5" ht="11.25">
      <c r="A14" s="4" t="s">
        <v>225</v>
      </c>
      <c r="C14" s="238" t="s">
        <v>23</v>
      </c>
      <c r="D14" s="238" t="s">
        <v>23</v>
      </c>
      <c r="E14" s="238" t="s">
        <v>23</v>
      </c>
    </row>
    <row r="15" spans="1:5" ht="11.25">
      <c r="A15" s="4" t="s">
        <v>215</v>
      </c>
      <c r="C15" s="238">
        <v>1</v>
      </c>
      <c r="D15" s="238">
        <v>1</v>
      </c>
      <c r="E15" s="238">
        <f t="shared" si="0"/>
        <v>2</v>
      </c>
    </row>
    <row r="16" spans="1:5" ht="11.25">
      <c r="A16" s="4" t="s">
        <v>216</v>
      </c>
      <c r="C16" s="4">
        <v>9</v>
      </c>
      <c r="D16" s="4">
        <v>30</v>
      </c>
      <c r="E16" s="238">
        <f t="shared" si="0"/>
        <v>39</v>
      </c>
    </row>
    <row r="17" ht="7.5" customHeight="1"/>
    <row r="18" ht="12">
      <c r="A18" s="7" t="s">
        <v>211</v>
      </c>
    </row>
    <row r="19" spans="1:5" ht="11.25">
      <c r="A19" s="4" t="s">
        <v>217</v>
      </c>
      <c r="C19" s="238">
        <v>91</v>
      </c>
      <c r="D19" s="238">
        <v>76</v>
      </c>
      <c r="E19" s="238">
        <f t="shared" si="0"/>
        <v>167</v>
      </c>
    </row>
    <row r="20" spans="1:5" ht="11.25">
      <c r="A20" s="4" t="s">
        <v>218</v>
      </c>
      <c r="C20" s="238">
        <v>21</v>
      </c>
      <c r="D20" s="238">
        <v>4</v>
      </c>
      <c r="E20" s="238">
        <f t="shared" si="0"/>
        <v>25</v>
      </c>
    </row>
    <row r="21" spans="1:5" ht="11.25">
      <c r="A21" s="4" t="s">
        <v>219</v>
      </c>
      <c r="C21" s="238">
        <v>6</v>
      </c>
      <c r="D21" s="238">
        <v>2</v>
      </c>
      <c r="E21" s="238">
        <f t="shared" si="0"/>
        <v>8</v>
      </c>
    </row>
    <row r="22" spans="1:5" ht="11.25">
      <c r="A22" s="4" t="s">
        <v>220</v>
      </c>
      <c r="C22" s="238">
        <v>11</v>
      </c>
      <c r="D22" s="238">
        <v>9</v>
      </c>
      <c r="E22" s="238">
        <f t="shared" si="0"/>
        <v>20</v>
      </c>
    </row>
    <row r="23" spans="1:5" ht="11.25">
      <c r="A23" s="4" t="s">
        <v>221</v>
      </c>
      <c r="C23" s="238">
        <v>3</v>
      </c>
      <c r="D23" s="238">
        <v>2</v>
      </c>
      <c r="E23" s="238">
        <f t="shared" si="0"/>
        <v>5</v>
      </c>
    </row>
    <row r="24" spans="1:5" ht="11.25">
      <c r="A24" s="4" t="s">
        <v>222</v>
      </c>
      <c r="C24" s="238">
        <v>2</v>
      </c>
      <c r="D24" s="238">
        <v>2</v>
      </c>
      <c r="E24" s="238">
        <f t="shared" si="0"/>
        <v>4</v>
      </c>
    </row>
    <row r="25" spans="1:5" ht="11.25">
      <c r="A25" s="4" t="s">
        <v>223</v>
      </c>
      <c r="C25" s="238">
        <v>2</v>
      </c>
      <c r="D25" s="238" t="s">
        <v>23</v>
      </c>
      <c r="E25" s="238">
        <v>2</v>
      </c>
    </row>
    <row r="26" spans="1:5" ht="11.25">
      <c r="A26" s="4" t="s">
        <v>224</v>
      </c>
      <c r="C26" s="238">
        <v>8</v>
      </c>
      <c r="D26" s="238">
        <v>1</v>
      </c>
      <c r="E26" s="238">
        <f t="shared" si="0"/>
        <v>9</v>
      </c>
    </row>
    <row r="27" spans="1:5" ht="11.25">
      <c r="A27" s="4" t="s">
        <v>225</v>
      </c>
      <c r="C27" s="4">
        <v>3</v>
      </c>
      <c r="D27" s="238">
        <v>1</v>
      </c>
      <c r="E27" s="238">
        <f t="shared" si="0"/>
        <v>4</v>
      </c>
    </row>
    <row r="28" spans="1:5" ht="11.25">
      <c r="A28" s="4" t="s">
        <v>216</v>
      </c>
      <c r="C28" s="4">
        <v>8</v>
      </c>
      <c r="D28" s="238">
        <v>24</v>
      </c>
      <c r="E28" s="238">
        <f t="shared" si="0"/>
        <v>32</v>
      </c>
    </row>
    <row r="29" spans="3:5" ht="7.5" customHeight="1">
      <c r="C29" s="267"/>
      <c r="D29" s="267"/>
      <c r="E29" s="267"/>
    </row>
    <row r="30" spans="1:5" ht="13.5">
      <c r="A30" s="7" t="s">
        <v>228</v>
      </c>
      <c r="C30" s="271">
        <f>SUM(C7:C28)</f>
        <v>667</v>
      </c>
      <c r="D30" s="271">
        <f>SUM(D7:D28)</f>
        <v>585</v>
      </c>
      <c r="E30" s="318">
        <f>SUM(E7:E28)</f>
        <v>1252</v>
      </c>
    </row>
    <row r="31" spans="1:5" ht="11.25">
      <c r="A31" s="4" t="s">
        <v>229</v>
      </c>
      <c r="C31" s="238">
        <v>1</v>
      </c>
      <c r="D31" s="238">
        <v>5</v>
      </c>
      <c r="E31" s="238">
        <f>D31+C31</f>
        <v>6</v>
      </c>
    </row>
    <row r="32" spans="1:5" ht="11.25">
      <c r="A32" s="4" t="s">
        <v>230</v>
      </c>
      <c r="C32" s="238" t="s">
        <v>23</v>
      </c>
      <c r="D32" s="238" t="s">
        <v>23</v>
      </c>
      <c r="E32" s="238" t="s">
        <v>23</v>
      </c>
    </row>
    <row r="33" spans="1:5" ht="11.25">
      <c r="A33" s="4" t="s">
        <v>231</v>
      </c>
      <c r="C33" s="238">
        <v>3</v>
      </c>
      <c r="D33" s="238" t="s">
        <v>23</v>
      </c>
      <c r="E33" s="238">
        <v>3</v>
      </c>
    </row>
    <row r="34" ht="7.5" customHeight="1"/>
    <row r="35" spans="3:5" ht="12">
      <c r="C35" s="346" t="s">
        <v>190</v>
      </c>
      <c r="D35" s="346"/>
      <c r="E35" s="346"/>
    </row>
    <row r="36" spans="1:5" s="7" customFormat="1" ht="12">
      <c r="A36" s="7" t="s">
        <v>227</v>
      </c>
      <c r="C36" s="271">
        <v>272</v>
      </c>
      <c r="D36" s="271">
        <v>184</v>
      </c>
      <c r="E36" s="271">
        <v>456</v>
      </c>
    </row>
    <row r="37" ht="7.5" customHeight="1"/>
    <row r="38" spans="1:5" ht="12">
      <c r="A38" s="8" t="s">
        <v>191</v>
      </c>
      <c r="B38" s="3"/>
      <c r="C38" s="272">
        <v>308</v>
      </c>
      <c r="D38" s="272">
        <v>200.1</v>
      </c>
      <c r="E38" s="272">
        <v>508.1</v>
      </c>
    </row>
    <row r="39" spans="1:4" ht="11.25">
      <c r="A39" s="20" t="s">
        <v>226</v>
      </c>
      <c r="D39" s="238" t="s">
        <v>32</v>
      </c>
    </row>
    <row r="41" ht="11.25">
      <c r="A41" s="20" t="s">
        <v>36</v>
      </c>
    </row>
  </sheetData>
  <sheetProtection/>
  <mergeCells count="2">
    <mergeCell ref="C5:E5"/>
    <mergeCell ref="C35:E35"/>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97" r:id="rId1"/>
</worksheet>
</file>

<file path=xl/worksheets/sheet19.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I25" sqref="I25"/>
    </sheetView>
  </sheetViews>
  <sheetFormatPr defaultColWidth="9.140625" defaultRowHeight="12.75"/>
  <cols>
    <col min="1" max="1" width="20.421875" style="212" customWidth="1"/>
    <col min="2" max="4" width="10.421875" style="212" customWidth="1"/>
    <col min="5" max="5" width="0.85546875" style="212" customWidth="1"/>
    <col min="6" max="8" width="10.421875" style="212" customWidth="1"/>
    <col min="9" max="16384" width="9.140625" style="212" customWidth="1"/>
  </cols>
  <sheetData>
    <row r="1" spans="1:8" ht="12.75">
      <c r="A1" s="268" t="s">
        <v>317</v>
      </c>
      <c r="H1" s="213"/>
    </row>
    <row r="2" spans="1:7" ht="12.75">
      <c r="A2" s="214"/>
      <c r="B2" s="214"/>
      <c r="C2" s="214"/>
      <c r="D2" s="214"/>
      <c r="E2" s="214"/>
      <c r="F2" s="215"/>
      <c r="G2" s="215"/>
    </row>
    <row r="3" spans="2:8" ht="15.75" customHeight="1">
      <c r="B3" s="347" t="s">
        <v>182</v>
      </c>
      <c r="C3" s="347"/>
      <c r="D3" s="347"/>
      <c r="E3" s="216"/>
      <c r="F3" s="348" t="s">
        <v>70</v>
      </c>
      <c r="G3" s="348"/>
      <c r="H3" s="348"/>
    </row>
    <row r="4" spans="1:8" ht="27.75" customHeight="1">
      <c r="A4" s="217" t="s">
        <v>183</v>
      </c>
      <c r="B4" s="218" t="s">
        <v>21</v>
      </c>
      <c r="C4" s="219" t="s">
        <v>74</v>
      </c>
      <c r="D4" s="219" t="s">
        <v>73</v>
      </c>
      <c r="E4" s="220"/>
      <c r="F4" s="222" t="s">
        <v>21</v>
      </c>
      <c r="G4" s="223" t="s">
        <v>74</v>
      </c>
      <c r="H4" s="219" t="s">
        <v>73</v>
      </c>
    </row>
    <row r="5" spans="1:7" ht="7.5" customHeight="1">
      <c r="A5" s="224"/>
      <c r="B5" s="225"/>
      <c r="C5" s="226"/>
      <c r="D5" s="226"/>
      <c r="E5" s="226"/>
      <c r="F5" s="225"/>
      <c r="G5" s="227"/>
    </row>
    <row r="6" spans="1:8" ht="12.75">
      <c r="A6" s="224" t="s">
        <v>80</v>
      </c>
      <c r="B6" s="228">
        <v>20</v>
      </c>
      <c r="C6" s="226">
        <v>12</v>
      </c>
      <c r="D6" s="229">
        <f>C6/B6*100</f>
        <v>60</v>
      </c>
      <c r="E6" s="226"/>
      <c r="F6" s="228">
        <v>17</v>
      </c>
      <c r="G6" s="228">
        <v>10</v>
      </c>
      <c r="H6" s="229">
        <f>G6/F6*100</f>
        <v>58.82352941176471</v>
      </c>
    </row>
    <row r="7" spans="1:8" ht="12.75">
      <c r="A7" s="230" t="s">
        <v>81</v>
      </c>
      <c r="B7" s="228">
        <v>51</v>
      </c>
      <c r="C7" s="228">
        <v>32</v>
      </c>
      <c r="D7" s="229">
        <f aca="true" t="shared" si="0" ref="D7:D15">C7/B7*100</f>
        <v>62.745098039215684</v>
      </c>
      <c r="E7" s="228"/>
      <c r="F7" s="231">
        <v>44</v>
      </c>
      <c r="G7" s="231">
        <v>26</v>
      </c>
      <c r="H7" s="229">
        <f aca="true" t="shared" si="1" ref="H7:H15">G7/F7*100</f>
        <v>59.09090909090909</v>
      </c>
    </row>
    <row r="8" spans="1:8" ht="12.75">
      <c r="A8" s="230" t="s">
        <v>87</v>
      </c>
      <c r="B8" s="228">
        <v>28</v>
      </c>
      <c r="C8" s="228">
        <v>4</v>
      </c>
      <c r="D8" s="229">
        <f t="shared" si="0"/>
        <v>14.285714285714285</v>
      </c>
      <c r="E8" s="228"/>
      <c r="F8" s="231">
        <v>20</v>
      </c>
      <c r="G8" s="231">
        <v>1</v>
      </c>
      <c r="H8" s="229">
        <f t="shared" si="1"/>
        <v>5</v>
      </c>
    </row>
    <row r="9" spans="1:8" ht="12.75">
      <c r="A9" s="230" t="s">
        <v>86</v>
      </c>
      <c r="B9" s="228">
        <v>45</v>
      </c>
      <c r="C9" s="197">
        <v>0</v>
      </c>
      <c r="D9" s="229">
        <f t="shared" si="0"/>
        <v>0</v>
      </c>
      <c r="E9" s="228"/>
      <c r="F9" s="231">
        <v>45</v>
      </c>
      <c r="G9" s="197">
        <v>0</v>
      </c>
      <c r="H9" s="229">
        <f t="shared" si="1"/>
        <v>0</v>
      </c>
    </row>
    <row r="10" spans="1:8" ht="12.75">
      <c r="A10" s="230" t="s">
        <v>184</v>
      </c>
      <c r="B10" s="234">
        <v>24</v>
      </c>
      <c r="C10" s="197">
        <v>2</v>
      </c>
      <c r="D10" s="229">
        <f t="shared" si="0"/>
        <v>8.333333333333332</v>
      </c>
      <c r="E10" s="234"/>
      <c r="F10" s="235">
        <v>19</v>
      </c>
      <c r="G10" s="197">
        <v>1</v>
      </c>
      <c r="H10" s="229">
        <f t="shared" si="1"/>
        <v>5.263157894736842</v>
      </c>
    </row>
    <row r="11" spans="1:8" ht="12.75">
      <c r="A11" s="230" t="s">
        <v>88</v>
      </c>
      <c r="B11" s="228">
        <v>14</v>
      </c>
      <c r="C11" s="197">
        <v>2</v>
      </c>
      <c r="D11" s="229">
        <f t="shared" si="0"/>
        <v>14.285714285714285</v>
      </c>
      <c r="E11" s="228"/>
      <c r="F11" s="231">
        <v>10</v>
      </c>
      <c r="G11" s="197">
        <v>1</v>
      </c>
      <c r="H11" s="229">
        <f t="shared" si="1"/>
        <v>10</v>
      </c>
    </row>
    <row r="12" spans="1:8" ht="12.75">
      <c r="A12" s="230" t="s">
        <v>90</v>
      </c>
      <c r="B12" s="228">
        <v>32</v>
      </c>
      <c r="C12" s="197">
        <v>0</v>
      </c>
      <c r="D12" s="229">
        <f t="shared" si="0"/>
        <v>0</v>
      </c>
      <c r="E12" s="228"/>
      <c r="F12" s="231">
        <v>30</v>
      </c>
      <c r="G12" s="197">
        <v>0</v>
      </c>
      <c r="H12" s="229">
        <f t="shared" si="1"/>
        <v>0</v>
      </c>
    </row>
    <row r="13" spans="1:8" ht="12.75">
      <c r="A13" s="230" t="s">
        <v>92</v>
      </c>
      <c r="B13" s="228">
        <v>15</v>
      </c>
      <c r="C13" s="197">
        <v>0</v>
      </c>
      <c r="D13" s="229">
        <f t="shared" si="0"/>
        <v>0</v>
      </c>
      <c r="E13" s="228"/>
      <c r="F13" s="231">
        <v>14</v>
      </c>
      <c r="G13" s="197">
        <v>0</v>
      </c>
      <c r="H13" s="229">
        <f t="shared" si="1"/>
        <v>0</v>
      </c>
    </row>
    <row r="14" spans="1:8" ht="12.75">
      <c r="A14" s="230" t="s">
        <v>141</v>
      </c>
      <c r="B14" s="228">
        <v>32</v>
      </c>
      <c r="C14" s="228">
        <v>7</v>
      </c>
      <c r="D14" s="229">
        <f t="shared" si="0"/>
        <v>21.875</v>
      </c>
      <c r="E14" s="228"/>
      <c r="F14" s="231">
        <v>27</v>
      </c>
      <c r="G14" s="231">
        <v>5</v>
      </c>
      <c r="H14" s="229">
        <f t="shared" si="1"/>
        <v>18.51851851851852</v>
      </c>
    </row>
    <row r="15" spans="1:8" ht="12.75">
      <c r="A15" s="230" t="s">
        <v>185</v>
      </c>
      <c r="B15" s="228">
        <v>22</v>
      </c>
      <c r="C15" s="197">
        <v>0</v>
      </c>
      <c r="D15" s="229">
        <f t="shared" si="0"/>
        <v>0</v>
      </c>
      <c r="E15" s="228"/>
      <c r="F15" s="231">
        <v>20</v>
      </c>
      <c r="G15" s="231">
        <v>1</v>
      </c>
      <c r="H15" s="229">
        <f t="shared" si="1"/>
        <v>5</v>
      </c>
    </row>
    <row r="16" spans="1:8" ht="15.75" customHeight="1">
      <c r="A16" s="232" t="s">
        <v>17</v>
      </c>
      <c r="B16" s="233">
        <f>SUM(B6:B15)</f>
        <v>283</v>
      </c>
      <c r="C16" s="233">
        <f>SUM(C6:C15)</f>
        <v>59</v>
      </c>
      <c r="D16" s="236">
        <f>C16/B16*100</f>
        <v>20.848056537102476</v>
      </c>
      <c r="E16" s="233"/>
      <c r="F16" s="233">
        <f>SUM(F6:F15)</f>
        <v>246</v>
      </c>
      <c r="G16" s="233">
        <f>SUM(G6:G15)</f>
        <v>45</v>
      </c>
      <c r="H16" s="236">
        <f>G16/F16*100</f>
        <v>18.29268292682927</v>
      </c>
    </row>
    <row r="18" ht="12.75">
      <c r="A18" s="19" t="s">
        <v>197</v>
      </c>
    </row>
    <row r="20" ht="12.75">
      <c r="D20" s="212" t="s">
        <v>32</v>
      </c>
    </row>
  </sheetData>
  <sheetProtection/>
  <mergeCells count="2">
    <mergeCell ref="B3:D3"/>
    <mergeCell ref="F3:H3"/>
  </mergeCells>
  <printOptions horizontalCentered="1" verticalCentered="1"/>
  <pageMargins left="0.7875" right="0.7875" top="1.2493055555555554" bottom="1.2493055555555554" header="0.9840277777777777" footer="0.9840277777777777"/>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8:A8"/>
  <sheetViews>
    <sheetView showGridLines="0" zoomScalePageLayoutView="0" workbookViewId="0" topLeftCell="A1">
      <selection activeCell="H36" sqref="H36"/>
    </sheetView>
  </sheetViews>
  <sheetFormatPr defaultColWidth="9.140625" defaultRowHeight="12.75"/>
  <cols>
    <col min="1" max="16384" width="9.140625" style="1" customWidth="1"/>
  </cols>
  <sheetData>
    <row r="8" ht="17.25">
      <c r="A8" s="18" t="s">
        <v>33</v>
      </c>
    </row>
  </sheetData>
  <sheetProtection/>
  <printOptions horizontalCentered="1" vertic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8:A8"/>
  <sheetViews>
    <sheetView showGridLines="0" zoomScalePageLayoutView="0" workbookViewId="0" topLeftCell="A1">
      <selection activeCell="A2" sqref="A2"/>
    </sheetView>
  </sheetViews>
  <sheetFormatPr defaultColWidth="8.00390625" defaultRowHeight="12.75"/>
  <cols>
    <col min="1" max="16384" width="8.00390625" style="70" customWidth="1"/>
  </cols>
  <sheetData>
    <row r="8" ht="17.25">
      <c r="A8" s="18" t="s">
        <v>192</v>
      </c>
    </row>
  </sheetData>
  <sheetProtection/>
  <printOptions horizontalCentered="1" vertic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1:E27"/>
  <sheetViews>
    <sheetView zoomScalePageLayoutView="0" workbookViewId="0" topLeftCell="A1">
      <selection activeCell="E8" sqref="E8"/>
    </sheetView>
  </sheetViews>
  <sheetFormatPr defaultColWidth="9.140625" defaultRowHeight="12.75"/>
  <cols>
    <col min="1" max="1" width="25.7109375" style="107" customWidth="1"/>
    <col min="2" max="5" width="21.140625" style="107" customWidth="1"/>
    <col min="6" max="16384" width="9.140625" style="107" customWidth="1"/>
  </cols>
  <sheetData>
    <row r="1" ht="12.75">
      <c r="A1" s="269" t="s">
        <v>314</v>
      </c>
    </row>
    <row r="3" spans="1:5" ht="30" customHeight="1">
      <c r="A3" s="108" t="s">
        <v>122</v>
      </c>
      <c r="B3" s="109" t="s">
        <v>123</v>
      </c>
      <c r="C3" s="109" t="s">
        <v>124</v>
      </c>
      <c r="D3" s="109" t="s">
        <v>125</v>
      </c>
      <c r="E3" s="109" t="s">
        <v>126</v>
      </c>
    </row>
    <row r="4" spans="1:5" ht="7.5" customHeight="1">
      <c r="A4" s="110"/>
      <c r="B4" s="110"/>
      <c r="C4" s="110"/>
      <c r="D4" s="110"/>
      <c r="E4" s="110"/>
    </row>
    <row r="5" spans="1:5" ht="12.75">
      <c r="A5" s="110" t="s">
        <v>1</v>
      </c>
      <c r="B5" s="110">
        <v>1</v>
      </c>
      <c r="C5" s="110">
        <v>6</v>
      </c>
      <c r="D5" s="110">
        <v>6</v>
      </c>
      <c r="E5" s="270" t="s">
        <v>23</v>
      </c>
    </row>
    <row r="6" spans="1:5" ht="12.75">
      <c r="A6" s="110" t="s">
        <v>41</v>
      </c>
      <c r="B6" s="270" t="s">
        <v>23</v>
      </c>
      <c r="C6" s="270" t="s">
        <v>23</v>
      </c>
      <c r="D6" s="270" t="s">
        <v>23</v>
      </c>
      <c r="E6" s="270" t="s">
        <v>23</v>
      </c>
    </row>
    <row r="7" spans="1:5" ht="12.75">
      <c r="A7" s="110" t="s">
        <v>2</v>
      </c>
      <c r="B7" s="110">
        <v>2</v>
      </c>
      <c r="C7" s="110">
        <v>9</v>
      </c>
      <c r="D7" s="110">
        <v>10</v>
      </c>
      <c r="E7" s="270" t="s">
        <v>23</v>
      </c>
    </row>
    <row r="8" spans="1:5" ht="12.75">
      <c r="A8" s="110" t="s">
        <v>25</v>
      </c>
      <c r="B8" s="270" t="s">
        <v>23</v>
      </c>
      <c r="C8" s="270" t="s">
        <v>23</v>
      </c>
      <c r="D8" s="270" t="s">
        <v>23</v>
      </c>
      <c r="E8" s="270" t="s">
        <v>23</v>
      </c>
    </row>
    <row r="9" spans="1:5" ht="12.75">
      <c r="A9" s="110" t="s">
        <v>3</v>
      </c>
      <c r="B9" s="110">
        <v>1</v>
      </c>
      <c r="C9" s="110">
        <v>2</v>
      </c>
      <c r="D9" s="110">
        <v>2</v>
      </c>
      <c r="E9" s="270" t="s">
        <v>23</v>
      </c>
    </row>
    <row r="10" spans="1:5" ht="12.75">
      <c r="A10" s="110" t="s">
        <v>26</v>
      </c>
      <c r="B10" s="270" t="s">
        <v>23</v>
      </c>
      <c r="C10" s="270" t="s">
        <v>23</v>
      </c>
      <c r="D10" s="270" t="s">
        <v>23</v>
      </c>
      <c r="E10" s="270" t="s">
        <v>23</v>
      </c>
    </row>
    <row r="11" spans="1:5" ht="12.75">
      <c r="A11" s="110" t="s">
        <v>4</v>
      </c>
      <c r="B11" s="110">
        <v>1</v>
      </c>
      <c r="C11" s="270" t="s">
        <v>23</v>
      </c>
      <c r="D11" s="270" t="s">
        <v>23</v>
      </c>
      <c r="E11" s="270" t="s">
        <v>23</v>
      </c>
    </row>
    <row r="12" spans="1:5" ht="12.75">
      <c r="A12" s="110" t="s">
        <v>27</v>
      </c>
      <c r="B12" s="270" t="s">
        <v>23</v>
      </c>
      <c r="C12" s="270">
        <v>1</v>
      </c>
      <c r="D12" s="270">
        <v>1</v>
      </c>
      <c r="E12" s="270" t="s">
        <v>23</v>
      </c>
    </row>
    <row r="13" spans="1:5" ht="12.75">
      <c r="A13" s="110" t="s">
        <v>5</v>
      </c>
      <c r="B13" s="270">
        <v>1</v>
      </c>
      <c r="C13" s="270">
        <v>2</v>
      </c>
      <c r="D13" s="270">
        <v>2</v>
      </c>
      <c r="E13" s="270">
        <v>1</v>
      </c>
    </row>
    <row r="14" spans="1:5" ht="12.75">
      <c r="A14" s="110" t="s">
        <v>6</v>
      </c>
      <c r="B14" s="270">
        <v>1</v>
      </c>
      <c r="C14" s="270" t="s">
        <v>23</v>
      </c>
      <c r="D14" s="270" t="s">
        <v>23</v>
      </c>
      <c r="E14" s="270" t="s">
        <v>23</v>
      </c>
    </row>
    <row r="15" spans="1:5" ht="12.75">
      <c r="A15" s="110" t="s">
        <v>7</v>
      </c>
      <c r="B15" s="270" t="s">
        <v>23</v>
      </c>
      <c r="C15" s="270" t="s">
        <v>23</v>
      </c>
      <c r="D15" s="270" t="s">
        <v>23</v>
      </c>
      <c r="E15" s="270" t="s">
        <v>23</v>
      </c>
    </row>
    <row r="16" spans="1:5" ht="12.75">
      <c r="A16" s="110" t="s">
        <v>8</v>
      </c>
      <c r="B16" s="270">
        <v>1</v>
      </c>
      <c r="C16" s="270">
        <v>11</v>
      </c>
      <c r="D16" s="270">
        <v>11</v>
      </c>
      <c r="E16" s="270">
        <v>1</v>
      </c>
    </row>
    <row r="17" spans="1:5" ht="12.75">
      <c r="A17" s="110" t="s">
        <v>9</v>
      </c>
      <c r="B17" s="270">
        <v>1</v>
      </c>
      <c r="C17" s="270">
        <v>1</v>
      </c>
      <c r="D17" s="270">
        <v>1</v>
      </c>
      <c r="E17" s="270" t="s">
        <v>23</v>
      </c>
    </row>
    <row r="18" spans="1:5" ht="12.75">
      <c r="A18" s="110" t="s">
        <v>10</v>
      </c>
      <c r="B18" s="270" t="s">
        <v>23</v>
      </c>
      <c r="C18" s="270" t="s">
        <v>23</v>
      </c>
      <c r="D18" s="270" t="s">
        <v>23</v>
      </c>
      <c r="E18" s="270" t="s">
        <v>23</v>
      </c>
    </row>
    <row r="19" spans="1:5" ht="12.75">
      <c r="A19" s="110" t="s">
        <v>11</v>
      </c>
      <c r="B19" s="270">
        <v>1</v>
      </c>
      <c r="C19" s="270">
        <v>2</v>
      </c>
      <c r="D19" s="270">
        <v>2</v>
      </c>
      <c r="E19" s="270" t="s">
        <v>23</v>
      </c>
    </row>
    <row r="20" spans="1:5" ht="12.75">
      <c r="A20" s="110" t="s">
        <v>12</v>
      </c>
      <c r="B20" s="270">
        <v>1</v>
      </c>
      <c r="C20" s="270">
        <v>3</v>
      </c>
      <c r="D20" s="270">
        <v>3</v>
      </c>
      <c r="E20" s="270" t="s">
        <v>23</v>
      </c>
    </row>
    <row r="21" spans="1:5" ht="12.75">
      <c r="A21" s="110" t="s">
        <v>13</v>
      </c>
      <c r="B21" s="270" t="s">
        <v>23</v>
      </c>
      <c r="C21" s="270" t="s">
        <v>23</v>
      </c>
      <c r="D21" s="270" t="s">
        <v>23</v>
      </c>
      <c r="E21" s="270" t="s">
        <v>23</v>
      </c>
    </row>
    <row r="22" spans="1:5" ht="12.75">
      <c r="A22" s="110" t="s">
        <v>14</v>
      </c>
      <c r="B22" s="270">
        <v>2</v>
      </c>
      <c r="C22" s="270" t="s">
        <v>23</v>
      </c>
      <c r="D22" s="270" t="s">
        <v>23</v>
      </c>
      <c r="E22" s="270">
        <v>2</v>
      </c>
    </row>
    <row r="23" spans="1:5" ht="12.75">
      <c r="A23" s="110" t="s">
        <v>15</v>
      </c>
      <c r="B23" s="270">
        <v>1</v>
      </c>
      <c r="C23" s="270" t="s">
        <v>23</v>
      </c>
      <c r="D23" s="270" t="s">
        <v>23</v>
      </c>
      <c r="E23" s="270" t="s">
        <v>23</v>
      </c>
    </row>
    <row r="24" spans="1:5" ht="12.75">
      <c r="A24" s="110" t="s">
        <v>16</v>
      </c>
      <c r="B24" s="270">
        <v>3</v>
      </c>
      <c r="C24" s="270">
        <v>3</v>
      </c>
      <c r="D24" s="270">
        <v>3</v>
      </c>
      <c r="E24" s="270">
        <v>1</v>
      </c>
    </row>
    <row r="25" spans="1:5" ht="15" customHeight="1">
      <c r="A25" s="111" t="s">
        <v>17</v>
      </c>
      <c r="B25" s="111">
        <f>SUM(B5:B24)</f>
        <v>17</v>
      </c>
      <c r="C25" s="111">
        <f>SUM(C5:C24)</f>
        <v>40</v>
      </c>
      <c r="D25" s="111">
        <f>SUM(D5:D24)</f>
        <v>41</v>
      </c>
      <c r="E25" s="111">
        <f>SUM(E5:E24)</f>
        <v>5</v>
      </c>
    </row>
    <row r="26" spans="1:5" ht="12.75">
      <c r="A26" s="112"/>
      <c r="B26" s="113"/>
      <c r="C26" s="113"/>
      <c r="D26" s="113"/>
      <c r="E26" s="113"/>
    </row>
    <row r="27" spans="1:5" ht="12.75">
      <c r="A27" s="82" t="s">
        <v>36</v>
      </c>
      <c r="B27" s="113"/>
      <c r="C27" s="113"/>
      <c r="D27" s="113"/>
      <c r="E27" s="11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J37"/>
  <sheetViews>
    <sheetView zoomScalePageLayoutView="0" workbookViewId="0" topLeftCell="A1">
      <selection activeCell="F3" sqref="F3"/>
    </sheetView>
  </sheetViews>
  <sheetFormatPr defaultColWidth="9.140625" defaultRowHeight="12.75"/>
  <cols>
    <col min="1" max="1" width="14.28125" style="114" customWidth="1"/>
    <col min="2" max="2" width="12.28125" style="114" customWidth="1"/>
    <col min="3" max="5" width="15.140625" style="114" customWidth="1"/>
    <col min="6" max="6" width="16.7109375" style="114" customWidth="1"/>
    <col min="7" max="7" width="15.57421875" style="114" customWidth="1"/>
    <col min="8" max="10" width="16.28125" style="114" customWidth="1"/>
    <col min="11" max="16384" width="9.140625" style="114" customWidth="1"/>
  </cols>
  <sheetData>
    <row r="1" spans="1:7" s="115" customFormat="1" ht="12.75" customHeight="1">
      <c r="A1" s="273" t="s">
        <v>315</v>
      </c>
      <c r="B1" s="114"/>
      <c r="C1" s="114"/>
      <c r="D1" s="114"/>
      <c r="E1" s="114"/>
      <c r="F1" s="114"/>
      <c r="G1" s="114"/>
    </row>
    <row r="2" spans="1:7" s="117" customFormat="1" ht="12.75" customHeight="1">
      <c r="A2" s="116"/>
      <c r="B2" s="114"/>
      <c r="C2" s="114"/>
      <c r="D2" s="114"/>
      <c r="E2" s="114"/>
      <c r="F2" s="114"/>
      <c r="G2" s="114"/>
    </row>
    <row r="3" spans="1:10" s="117" customFormat="1" ht="39" customHeight="1">
      <c r="A3" s="118" t="s">
        <v>299</v>
      </c>
      <c r="B3" s="119" t="s">
        <v>127</v>
      </c>
      <c r="C3" s="119" t="s">
        <v>128</v>
      </c>
      <c r="D3" s="119" t="s">
        <v>129</v>
      </c>
      <c r="E3" s="119" t="s">
        <v>130</v>
      </c>
      <c r="F3" s="119" t="s">
        <v>316</v>
      </c>
      <c r="G3" s="119" t="s">
        <v>131</v>
      </c>
      <c r="H3" s="120"/>
      <c r="I3" s="120"/>
      <c r="J3" s="120"/>
    </row>
    <row r="4" spans="1:7" s="117" customFormat="1" ht="7.5" customHeight="1">
      <c r="A4" s="121"/>
      <c r="B4" s="122"/>
      <c r="C4" s="122"/>
      <c r="D4" s="122"/>
      <c r="E4" s="122"/>
      <c r="F4" s="122"/>
      <c r="G4" s="122"/>
    </row>
    <row r="5" spans="1:7" s="123" customFormat="1" ht="12.75" customHeight="1">
      <c r="A5" s="121">
        <v>2003</v>
      </c>
      <c r="B5" s="117">
        <v>15</v>
      </c>
      <c r="C5" s="117">
        <v>2</v>
      </c>
      <c r="D5" s="117">
        <v>1</v>
      </c>
      <c r="E5" s="117">
        <v>53</v>
      </c>
      <c r="F5" s="117">
        <v>56</v>
      </c>
      <c r="G5" s="117">
        <v>25</v>
      </c>
    </row>
    <row r="6" spans="1:7" s="123" customFormat="1" ht="12.75" customHeight="1">
      <c r="A6" s="121">
        <v>2004</v>
      </c>
      <c r="B6" s="117">
        <v>15</v>
      </c>
      <c r="C6" s="117">
        <v>2</v>
      </c>
      <c r="D6" s="117">
        <v>1</v>
      </c>
      <c r="E6" s="117">
        <v>56</v>
      </c>
      <c r="F6" s="117">
        <v>60</v>
      </c>
      <c r="G6" s="117">
        <v>24</v>
      </c>
    </row>
    <row r="7" spans="1:7" s="123" customFormat="1" ht="12.75" customHeight="1">
      <c r="A7" s="121">
        <v>2005</v>
      </c>
      <c r="B7" s="117">
        <v>15</v>
      </c>
      <c r="C7" s="117">
        <v>2</v>
      </c>
      <c r="D7" s="117">
        <v>1</v>
      </c>
      <c r="E7" s="117">
        <v>64</v>
      </c>
      <c r="F7" s="117">
        <v>64</v>
      </c>
      <c r="G7" s="117">
        <v>31</v>
      </c>
    </row>
    <row r="8" spans="1:7" s="123" customFormat="1" ht="12.75" customHeight="1">
      <c r="A8" s="121">
        <v>2006</v>
      </c>
      <c r="B8" s="122">
        <v>14</v>
      </c>
      <c r="C8" s="122">
        <v>2</v>
      </c>
      <c r="D8" s="122">
        <v>1</v>
      </c>
      <c r="E8" s="122">
        <v>48</v>
      </c>
      <c r="F8" s="122">
        <v>51</v>
      </c>
      <c r="G8" s="122">
        <v>17</v>
      </c>
    </row>
    <row r="9" spans="1:7" s="123" customFormat="1" ht="12.75" customHeight="1">
      <c r="A9" s="121">
        <v>2007</v>
      </c>
      <c r="B9" s="122">
        <v>18</v>
      </c>
      <c r="C9" s="122">
        <v>1</v>
      </c>
      <c r="D9" s="122">
        <v>1</v>
      </c>
      <c r="E9" s="122">
        <v>68</v>
      </c>
      <c r="F9" s="122">
        <v>70</v>
      </c>
      <c r="G9" s="122">
        <v>23</v>
      </c>
    </row>
    <row r="10" spans="1:7" s="123" customFormat="1" ht="12.75" customHeight="1">
      <c r="A10" s="121">
        <v>2008</v>
      </c>
      <c r="B10" s="122">
        <v>18</v>
      </c>
      <c r="C10" s="122">
        <v>1</v>
      </c>
      <c r="D10" s="122">
        <v>0</v>
      </c>
      <c r="E10" s="122">
        <v>53</v>
      </c>
      <c r="F10" s="122">
        <v>55</v>
      </c>
      <c r="G10" s="122">
        <v>18</v>
      </c>
    </row>
    <row r="11" spans="1:7" s="123" customFormat="1" ht="12.75" customHeight="1">
      <c r="A11" s="121">
        <v>2009</v>
      </c>
      <c r="B11" s="122">
        <v>18</v>
      </c>
      <c r="C11" s="122">
        <v>0</v>
      </c>
      <c r="D11" s="122">
        <v>0</v>
      </c>
      <c r="E11" s="122">
        <v>70</v>
      </c>
      <c r="F11" s="122">
        <v>73</v>
      </c>
      <c r="G11" s="122">
        <v>11</v>
      </c>
    </row>
    <row r="12" spans="1:7" s="123" customFormat="1" ht="12.75" customHeight="1">
      <c r="A12" s="121">
        <v>2010</v>
      </c>
      <c r="B12" s="122">
        <v>17</v>
      </c>
      <c r="C12" s="122">
        <v>1</v>
      </c>
      <c r="D12" s="122">
        <v>0</v>
      </c>
      <c r="E12" s="122">
        <v>42</v>
      </c>
      <c r="F12" s="122">
        <v>43</v>
      </c>
      <c r="G12" s="122">
        <v>6</v>
      </c>
    </row>
    <row r="13" spans="1:7" s="123" customFormat="1" ht="12.75" customHeight="1">
      <c r="A13" s="121">
        <v>2011</v>
      </c>
      <c r="B13" s="122">
        <v>17</v>
      </c>
      <c r="C13" s="122">
        <v>3</v>
      </c>
      <c r="D13" s="122">
        <v>0</v>
      </c>
      <c r="E13" s="122">
        <v>51</v>
      </c>
      <c r="F13" s="122">
        <v>54</v>
      </c>
      <c r="G13" s="122">
        <v>13</v>
      </c>
    </row>
    <row r="14" spans="1:7" s="124" customFormat="1" ht="12.75" customHeight="1">
      <c r="A14" s="118">
        <v>2012</v>
      </c>
      <c r="B14" s="116">
        <v>17</v>
      </c>
      <c r="C14" s="116">
        <v>3</v>
      </c>
      <c r="D14" s="116">
        <v>1</v>
      </c>
      <c r="E14" s="116">
        <v>40</v>
      </c>
      <c r="F14" s="116">
        <v>41</v>
      </c>
      <c r="G14" s="116">
        <v>5</v>
      </c>
    </row>
    <row r="15" spans="1:7" s="124" customFormat="1" ht="12.75" customHeight="1">
      <c r="A15" s="317" t="s">
        <v>298</v>
      </c>
      <c r="B15" s="122"/>
      <c r="C15" s="122"/>
      <c r="D15" s="122"/>
      <c r="E15" s="122"/>
      <c r="F15" s="122"/>
      <c r="G15" s="122"/>
    </row>
    <row r="16" s="124" customFormat="1" ht="12.75" customHeight="1"/>
    <row r="17" s="124" customFormat="1" ht="12.75" customHeight="1">
      <c r="A17" s="82" t="s">
        <v>36</v>
      </c>
    </row>
    <row r="18" s="124" customFormat="1" ht="12.75" customHeight="1"/>
    <row r="19" s="124" customFormat="1" ht="12.75" customHeight="1"/>
    <row r="20" s="124" customFormat="1" ht="12.75" customHeight="1"/>
    <row r="21" s="124" customFormat="1" ht="12.75" customHeight="1"/>
    <row r="22" s="124" customFormat="1" ht="12.75" customHeight="1"/>
    <row r="23" s="124" customFormat="1" ht="12.75" customHeight="1"/>
    <row r="24" s="124" customFormat="1" ht="12.75" customHeight="1"/>
    <row r="25" s="124" customFormat="1" ht="13.5"/>
    <row r="26" s="124" customFormat="1" ht="13.5"/>
    <row r="27" s="124" customFormat="1" ht="13.5"/>
    <row r="28" s="124" customFormat="1" ht="13.5"/>
    <row r="29" spans="2:7" s="124" customFormat="1" ht="13.5">
      <c r="B29" s="114"/>
      <c r="C29" s="114"/>
      <c r="D29" s="114"/>
      <c r="E29" s="114"/>
      <c r="F29" s="114"/>
      <c r="G29" s="114"/>
    </row>
    <row r="30" spans="2:7" s="124" customFormat="1" ht="13.5">
      <c r="B30" s="114"/>
      <c r="C30" s="114"/>
      <c r="D30" s="114"/>
      <c r="E30" s="114"/>
      <c r="F30" s="114"/>
      <c r="G30" s="114"/>
    </row>
    <row r="31" spans="2:7" s="124" customFormat="1" ht="13.5">
      <c r="B31" s="114"/>
      <c r="C31" s="114"/>
      <c r="D31" s="114"/>
      <c r="E31" s="114"/>
      <c r="F31" s="114"/>
      <c r="G31" s="114"/>
    </row>
    <row r="32" spans="2:7" s="124" customFormat="1" ht="13.5">
      <c r="B32" s="114"/>
      <c r="C32" s="114"/>
      <c r="D32" s="114"/>
      <c r="E32" s="114"/>
      <c r="F32" s="114"/>
      <c r="G32" s="114"/>
    </row>
    <row r="33" spans="2:7" s="124" customFormat="1" ht="13.5">
      <c r="B33" s="114"/>
      <c r="C33" s="114"/>
      <c r="D33" s="114"/>
      <c r="E33" s="114"/>
      <c r="F33" s="114"/>
      <c r="G33" s="114"/>
    </row>
    <row r="34" spans="2:7" s="124" customFormat="1" ht="13.5">
      <c r="B34" s="114"/>
      <c r="C34" s="114"/>
      <c r="D34" s="114"/>
      <c r="E34" s="114"/>
      <c r="F34" s="114"/>
      <c r="G34" s="114"/>
    </row>
    <row r="35" spans="2:7" s="124" customFormat="1" ht="13.5">
      <c r="B35" s="114"/>
      <c r="C35" s="114"/>
      <c r="D35" s="114"/>
      <c r="E35" s="114"/>
      <c r="F35" s="114"/>
      <c r="G35" s="114"/>
    </row>
    <row r="36" spans="2:7" s="124" customFormat="1" ht="13.5">
      <c r="B36" s="114"/>
      <c r="C36" s="114"/>
      <c r="D36" s="114"/>
      <c r="E36" s="114"/>
      <c r="F36" s="114"/>
      <c r="G36" s="114"/>
    </row>
    <row r="37" spans="2:7" s="124" customFormat="1" ht="13.5">
      <c r="B37" s="114"/>
      <c r="C37" s="114"/>
      <c r="D37" s="114"/>
      <c r="E37" s="114"/>
      <c r="F37" s="114"/>
      <c r="G37" s="114"/>
    </row>
  </sheetData>
  <sheetProtection/>
  <printOptions horizontalCentered="1" verticalCentered="1"/>
  <pageMargins left="0.7874015748031497" right="0.7874015748031497" top="0.984251968503937" bottom="0.984251968503937" header="0.5118110236220472" footer="0.5118110236220472"/>
  <pageSetup horizontalDpi="200" verticalDpi="200" orientation="landscape" paperSize="9" r:id="rId1"/>
</worksheet>
</file>

<file path=xl/worksheets/sheet23.xml><?xml version="1.0" encoding="utf-8"?>
<worksheet xmlns="http://schemas.openxmlformats.org/spreadsheetml/2006/main" xmlns:r="http://schemas.openxmlformats.org/officeDocument/2006/relationships">
  <dimension ref="A8:A8"/>
  <sheetViews>
    <sheetView showGridLines="0" zoomScalePageLayoutView="0" workbookViewId="0" topLeftCell="A1">
      <selection activeCell="A2" sqref="A2"/>
    </sheetView>
  </sheetViews>
  <sheetFormatPr defaultColWidth="8.00390625" defaultRowHeight="12.75"/>
  <cols>
    <col min="1" max="16384" width="8.00390625" style="70" customWidth="1"/>
  </cols>
  <sheetData>
    <row r="8" ht="17.25">
      <c r="A8" s="18" t="s">
        <v>195</v>
      </c>
    </row>
  </sheetData>
  <sheetProtection/>
  <printOptions horizontalCentered="1" vertic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dimension ref="A1:G89"/>
  <sheetViews>
    <sheetView zoomScalePageLayoutView="0" workbookViewId="0" topLeftCell="A1">
      <selection activeCell="E36" sqref="E36"/>
    </sheetView>
  </sheetViews>
  <sheetFormatPr defaultColWidth="8.00390625" defaultRowHeight="12.75"/>
  <cols>
    <col min="1" max="1" width="23.421875" style="151" customWidth="1"/>
    <col min="2" max="5" width="14.7109375" style="132" customWidth="1"/>
    <col min="6" max="16384" width="8.00390625" style="132" customWidth="1"/>
  </cols>
  <sheetData>
    <row r="1" spans="1:4" s="128" customFormat="1" ht="12.75">
      <c r="A1" s="262" t="s">
        <v>194</v>
      </c>
      <c r="B1" s="126"/>
      <c r="C1" s="126"/>
      <c r="D1" s="127"/>
    </row>
    <row r="2" spans="1:4" s="128" customFormat="1" ht="12.75">
      <c r="A2" s="125" t="s">
        <v>203</v>
      </c>
      <c r="B2" s="126"/>
      <c r="C2" s="126"/>
      <c r="D2" s="127"/>
    </row>
    <row r="3" spans="1:4" ht="12.75">
      <c r="A3" s="129"/>
      <c r="B3" s="130"/>
      <c r="C3" s="130"/>
      <c r="D3" s="131"/>
    </row>
    <row r="4" spans="1:5" s="135" customFormat="1" ht="17.25" customHeight="1">
      <c r="A4" s="133"/>
      <c r="B4" s="349" t="s">
        <v>132</v>
      </c>
      <c r="C4" s="349"/>
      <c r="D4" s="349"/>
      <c r="E4" s="134"/>
    </row>
    <row r="5" spans="1:5" s="135" customFormat="1" ht="17.25" customHeight="1">
      <c r="A5" s="136" t="s">
        <v>133</v>
      </c>
      <c r="B5" s="137" t="s">
        <v>134</v>
      </c>
      <c r="C5" s="138" t="s">
        <v>135</v>
      </c>
      <c r="D5" s="138" t="s">
        <v>136</v>
      </c>
      <c r="E5" s="138" t="s">
        <v>104</v>
      </c>
    </row>
    <row r="6" spans="1:4" s="135" customFormat="1" ht="7.5" customHeight="1">
      <c r="A6" s="139"/>
      <c r="B6" s="140"/>
      <c r="C6" s="141"/>
      <c r="D6" s="142"/>
    </row>
    <row r="7" spans="1:7" s="135" customFormat="1" ht="12.75">
      <c r="A7" s="143" t="s">
        <v>83</v>
      </c>
      <c r="B7" s="144">
        <v>38</v>
      </c>
      <c r="C7" s="144">
        <v>22</v>
      </c>
      <c r="D7" s="144">
        <v>0</v>
      </c>
      <c r="E7" s="144">
        <f>SUM(B7:D7)</f>
        <v>60</v>
      </c>
      <c r="G7" s="145"/>
    </row>
    <row r="8" spans="1:7" s="135" customFormat="1" ht="12.75">
      <c r="A8" s="143" t="s">
        <v>89</v>
      </c>
      <c r="B8" s="144">
        <v>218</v>
      </c>
      <c r="C8" s="144">
        <v>13</v>
      </c>
      <c r="D8" s="144">
        <v>0</v>
      </c>
      <c r="E8" s="144">
        <f aca="true" t="shared" si="0" ref="E8:E35">SUM(B8:D8)</f>
        <v>231</v>
      </c>
      <c r="G8" s="145"/>
    </row>
    <row r="9" spans="1:7" s="135" customFormat="1" ht="12.75">
      <c r="A9" s="143" t="s">
        <v>81</v>
      </c>
      <c r="B9" s="144">
        <v>74</v>
      </c>
      <c r="C9" s="144">
        <v>21</v>
      </c>
      <c r="D9" s="144">
        <v>5</v>
      </c>
      <c r="E9" s="144">
        <f t="shared" si="0"/>
        <v>100</v>
      </c>
      <c r="G9" s="145"/>
    </row>
    <row r="10" spans="1:7" s="135" customFormat="1" ht="12.75">
      <c r="A10" s="143" t="s">
        <v>137</v>
      </c>
      <c r="B10" s="144">
        <v>39</v>
      </c>
      <c r="C10" s="144">
        <v>1</v>
      </c>
      <c r="D10" s="144">
        <v>0</v>
      </c>
      <c r="E10" s="144">
        <f t="shared" si="0"/>
        <v>40</v>
      </c>
      <c r="G10" s="145"/>
    </row>
    <row r="11" spans="1:7" s="135" customFormat="1" ht="12.75">
      <c r="A11" s="143" t="s">
        <v>138</v>
      </c>
      <c r="B11" s="135">
        <v>167</v>
      </c>
      <c r="C11" s="144">
        <v>5</v>
      </c>
      <c r="D11" s="144">
        <v>0</v>
      </c>
      <c r="E11" s="144">
        <f t="shared" si="0"/>
        <v>172</v>
      </c>
      <c r="G11" s="145"/>
    </row>
    <row r="12" spans="1:7" s="135" customFormat="1" ht="12.75">
      <c r="A12" s="143" t="s">
        <v>99</v>
      </c>
      <c r="B12" s="144">
        <v>123</v>
      </c>
      <c r="C12" s="144">
        <v>15</v>
      </c>
      <c r="D12" s="144">
        <v>0</v>
      </c>
      <c r="E12" s="144">
        <f t="shared" si="0"/>
        <v>138</v>
      </c>
      <c r="G12" s="132"/>
    </row>
    <row r="13" spans="1:7" s="135" customFormat="1" ht="12.75">
      <c r="A13" s="143" t="s">
        <v>97</v>
      </c>
      <c r="B13" s="144">
        <v>74</v>
      </c>
      <c r="C13" s="144">
        <v>9</v>
      </c>
      <c r="D13" s="144">
        <v>0</v>
      </c>
      <c r="E13" s="144">
        <f t="shared" si="0"/>
        <v>83</v>
      </c>
      <c r="G13" s="145"/>
    </row>
    <row r="14" spans="1:7" s="135" customFormat="1" ht="12.75">
      <c r="A14" s="143" t="s">
        <v>139</v>
      </c>
      <c r="B14" s="135">
        <v>29</v>
      </c>
      <c r="C14" s="144">
        <v>2</v>
      </c>
      <c r="D14" s="144">
        <v>0</v>
      </c>
      <c r="E14" s="144">
        <f t="shared" si="0"/>
        <v>31</v>
      </c>
      <c r="G14" s="145"/>
    </row>
    <row r="15" spans="1:7" s="135" customFormat="1" ht="12.75">
      <c r="A15" s="143" t="s">
        <v>98</v>
      </c>
      <c r="B15" s="144">
        <v>77</v>
      </c>
      <c r="C15" s="144">
        <v>21</v>
      </c>
      <c r="D15" s="144">
        <v>0</v>
      </c>
      <c r="E15" s="144">
        <f t="shared" si="0"/>
        <v>98</v>
      </c>
      <c r="G15" s="145"/>
    </row>
    <row r="16" spans="1:7" s="135" customFormat="1" ht="12.75">
      <c r="A16" s="143" t="s">
        <v>93</v>
      </c>
      <c r="B16" s="144">
        <v>74</v>
      </c>
      <c r="C16" s="144">
        <v>5</v>
      </c>
      <c r="D16" s="144">
        <v>0</v>
      </c>
      <c r="E16" s="144">
        <f t="shared" si="0"/>
        <v>79</v>
      </c>
      <c r="G16" s="145"/>
    </row>
    <row r="17" spans="1:7" s="135" customFormat="1" ht="12.75">
      <c r="A17" s="143" t="s">
        <v>82</v>
      </c>
      <c r="B17" s="144">
        <v>80</v>
      </c>
      <c r="C17" s="144">
        <v>28</v>
      </c>
      <c r="D17" s="144">
        <v>0</v>
      </c>
      <c r="E17" s="144">
        <f t="shared" si="0"/>
        <v>108</v>
      </c>
      <c r="G17" s="145"/>
    </row>
    <row r="18" spans="1:5" s="135" customFormat="1" ht="12">
      <c r="A18" s="143" t="s">
        <v>80</v>
      </c>
      <c r="B18" s="144">
        <v>150</v>
      </c>
      <c r="C18" s="144">
        <v>13</v>
      </c>
      <c r="D18" s="144">
        <v>0</v>
      </c>
      <c r="E18" s="144">
        <f t="shared" si="0"/>
        <v>163</v>
      </c>
    </row>
    <row r="19" spans="1:5" s="135" customFormat="1" ht="12">
      <c r="A19" s="143" t="s">
        <v>85</v>
      </c>
      <c r="B19" s="144">
        <v>13</v>
      </c>
      <c r="C19" s="144">
        <v>4</v>
      </c>
      <c r="D19" s="144">
        <v>0</v>
      </c>
      <c r="E19" s="144">
        <f t="shared" si="0"/>
        <v>17</v>
      </c>
    </row>
    <row r="20" spans="1:5" s="135" customFormat="1" ht="12">
      <c r="A20" s="143" t="s">
        <v>90</v>
      </c>
      <c r="B20" s="144">
        <v>226</v>
      </c>
      <c r="C20" s="144">
        <v>3</v>
      </c>
      <c r="D20" s="144">
        <v>0</v>
      </c>
      <c r="E20" s="144">
        <f t="shared" si="0"/>
        <v>229</v>
      </c>
    </row>
    <row r="21" spans="1:5" s="135" customFormat="1" ht="12">
      <c r="A21" s="143" t="s">
        <v>96</v>
      </c>
      <c r="B21" s="144">
        <v>25</v>
      </c>
      <c r="C21" s="144">
        <v>8</v>
      </c>
      <c r="D21" s="144">
        <v>0</v>
      </c>
      <c r="E21" s="144">
        <f t="shared" si="0"/>
        <v>33</v>
      </c>
    </row>
    <row r="22" spans="1:5" s="135" customFormat="1" ht="12">
      <c r="A22" s="143" t="s">
        <v>76</v>
      </c>
      <c r="B22" s="144">
        <v>266</v>
      </c>
      <c r="C22" s="144">
        <v>41</v>
      </c>
      <c r="D22" s="146">
        <v>16</v>
      </c>
      <c r="E22" s="144">
        <f t="shared" si="0"/>
        <v>323</v>
      </c>
    </row>
    <row r="23" spans="1:5" s="135" customFormat="1" ht="12">
      <c r="A23" s="143" t="s">
        <v>86</v>
      </c>
      <c r="B23" s="144">
        <v>149</v>
      </c>
      <c r="C23" s="144">
        <v>60</v>
      </c>
      <c r="D23" s="144">
        <v>0</v>
      </c>
      <c r="E23" s="144">
        <f t="shared" si="0"/>
        <v>209</v>
      </c>
    </row>
    <row r="24" spans="1:5" s="135" customFormat="1" ht="12">
      <c r="A24" s="143" t="s">
        <v>95</v>
      </c>
      <c r="B24" s="144">
        <v>146</v>
      </c>
      <c r="C24" s="144">
        <v>26</v>
      </c>
      <c r="D24" s="144">
        <v>0</v>
      </c>
      <c r="E24" s="144">
        <f t="shared" si="0"/>
        <v>172</v>
      </c>
    </row>
    <row r="25" spans="1:5" s="135" customFormat="1" ht="12">
      <c r="A25" s="143" t="s">
        <v>140</v>
      </c>
      <c r="B25" s="144">
        <v>43</v>
      </c>
      <c r="C25" s="144">
        <v>3</v>
      </c>
      <c r="D25" s="144">
        <v>0</v>
      </c>
      <c r="E25" s="144">
        <f t="shared" si="0"/>
        <v>46</v>
      </c>
    </row>
    <row r="26" spans="1:5" s="135" customFormat="1" ht="12">
      <c r="A26" s="143" t="s">
        <v>92</v>
      </c>
      <c r="B26" s="144">
        <v>20</v>
      </c>
      <c r="C26" s="144">
        <v>9</v>
      </c>
      <c r="D26" s="144">
        <v>0</v>
      </c>
      <c r="E26" s="144">
        <f t="shared" si="0"/>
        <v>29</v>
      </c>
    </row>
    <row r="27" spans="1:5" s="135" customFormat="1" ht="12">
      <c r="A27" s="147" t="s">
        <v>141</v>
      </c>
      <c r="B27" s="144">
        <v>39</v>
      </c>
      <c r="C27" s="144">
        <v>26</v>
      </c>
      <c r="D27" s="144">
        <v>0</v>
      </c>
      <c r="E27" s="144">
        <f t="shared" si="0"/>
        <v>65</v>
      </c>
    </row>
    <row r="28" spans="1:5" s="135" customFormat="1" ht="12">
      <c r="A28" s="143" t="s">
        <v>84</v>
      </c>
      <c r="B28" s="144">
        <v>86</v>
      </c>
      <c r="C28" s="144">
        <v>44</v>
      </c>
      <c r="D28" s="144">
        <v>1</v>
      </c>
      <c r="E28" s="144">
        <f t="shared" si="0"/>
        <v>131</v>
      </c>
    </row>
    <row r="29" spans="1:5" s="135" customFormat="1" ht="12">
      <c r="A29" s="143" t="s">
        <v>88</v>
      </c>
      <c r="B29" s="144">
        <v>60</v>
      </c>
      <c r="C29" s="144">
        <v>22</v>
      </c>
      <c r="D29" s="144">
        <v>3</v>
      </c>
      <c r="E29" s="144">
        <f t="shared" si="0"/>
        <v>85</v>
      </c>
    </row>
    <row r="30" spans="1:5" s="135" customFormat="1" ht="12">
      <c r="A30" s="143" t="s">
        <v>100</v>
      </c>
      <c r="B30" s="144">
        <v>56</v>
      </c>
      <c r="C30" s="144">
        <v>9</v>
      </c>
      <c r="D30" s="144">
        <v>0</v>
      </c>
      <c r="E30" s="144">
        <f t="shared" si="0"/>
        <v>65</v>
      </c>
    </row>
    <row r="31" spans="1:5" s="135" customFormat="1" ht="12">
      <c r="A31" s="143" t="s">
        <v>91</v>
      </c>
      <c r="B31" s="144">
        <v>71</v>
      </c>
      <c r="C31" s="144">
        <v>17</v>
      </c>
      <c r="D31" s="144">
        <v>0</v>
      </c>
      <c r="E31" s="144">
        <f t="shared" si="0"/>
        <v>88</v>
      </c>
    </row>
    <row r="32" spans="1:5" s="135" customFormat="1" ht="12">
      <c r="A32" s="143" t="s">
        <v>75</v>
      </c>
      <c r="B32" s="144">
        <v>190</v>
      </c>
      <c r="C32" s="144">
        <v>18</v>
      </c>
      <c r="D32" s="144">
        <v>1</v>
      </c>
      <c r="E32" s="144">
        <f t="shared" si="0"/>
        <v>209</v>
      </c>
    </row>
    <row r="33" spans="1:5" s="135" customFormat="1" ht="12">
      <c r="A33" s="143" t="s">
        <v>77</v>
      </c>
      <c r="B33" s="135">
        <v>64</v>
      </c>
      <c r="C33" s="144">
        <v>1</v>
      </c>
      <c r="D33" s="144">
        <v>0</v>
      </c>
      <c r="E33" s="144">
        <f t="shared" si="0"/>
        <v>65</v>
      </c>
    </row>
    <row r="34" spans="1:5" s="135" customFormat="1" ht="12">
      <c r="A34" s="143" t="s">
        <v>79</v>
      </c>
      <c r="B34" s="144">
        <v>35</v>
      </c>
      <c r="C34" s="144">
        <v>2</v>
      </c>
      <c r="D34" s="144">
        <v>0</v>
      </c>
      <c r="E34" s="144">
        <f t="shared" si="0"/>
        <v>37</v>
      </c>
    </row>
    <row r="35" spans="1:5" s="135" customFormat="1" ht="12">
      <c r="A35" s="143" t="s">
        <v>142</v>
      </c>
      <c r="B35" s="144">
        <v>102</v>
      </c>
      <c r="C35" s="144">
        <v>7</v>
      </c>
      <c r="D35" s="146">
        <v>1</v>
      </c>
      <c r="E35" s="144">
        <f t="shared" si="0"/>
        <v>110</v>
      </c>
    </row>
    <row r="36" spans="1:5" s="135" customFormat="1" ht="12">
      <c r="A36" s="148" t="s">
        <v>17</v>
      </c>
      <c r="B36" s="80">
        <f>SUM(B7:B35)</f>
        <v>2734</v>
      </c>
      <c r="C36" s="80">
        <f>SUM(C7:C35)</f>
        <v>455</v>
      </c>
      <c r="D36" s="80">
        <f>SUM(D7:D35)</f>
        <v>27</v>
      </c>
      <c r="E36" s="80">
        <f>SUM(E7:E35)</f>
        <v>3216</v>
      </c>
    </row>
    <row r="37" spans="1:5" s="135" customFormat="1" ht="12">
      <c r="A37" s="149"/>
      <c r="B37" s="104"/>
      <c r="C37" s="104"/>
      <c r="D37" s="104"/>
      <c r="E37" s="104"/>
    </row>
    <row r="38" s="135" customFormat="1" ht="12">
      <c r="A38" s="150" t="s">
        <v>204</v>
      </c>
    </row>
    <row r="39" s="135" customFormat="1" ht="12">
      <c r="A39" s="133"/>
    </row>
    <row r="40" s="135" customFormat="1" ht="12">
      <c r="A40" s="133"/>
    </row>
    <row r="41" s="135" customFormat="1" ht="12">
      <c r="A41" s="133"/>
    </row>
    <row r="42" s="135" customFormat="1" ht="12">
      <c r="A42" s="133"/>
    </row>
    <row r="43" s="135" customFormat="1" ht="12">
      <c r="A43" s="133"/>
    </row>
    <row r="44" s="135" customFormat="1" ht="12">
      <c r="A44" s="133"/>
    </row>
    <row r="45" s="135" customFormat="1" ht="12">
      <c r="A45" s="133"/>
    </row>
    <row r="46" s="135" customFormat="1" ht="12">
      <c r="A46" s="133"/>
    </row>
    <row r="47" s="135" customFormat="1" ht="12">
      <c r="A47" s="133"/>
    </row>
    <row r="48" s="135" customFormat="1" ht="12">
      <c r="A48" s="133"/>
    </row>
    <row r="49" s="135" customFormat="1" ht="12">
      <c r="A49" s="133"/>
    </row>
    <row r="50" s="135" customFormat="1" ht="12">
      <c r="A50" s="133"/>
    </row>
    <row r="51" s="135" customFormat="1" ht="12">
      <c r="A51" s="133"/>
    </row>
    <row r="52" s="135" customFormat="1" ht="12">
      <c r="A52" s="133"/>
    </row>
    <row r="53" s="135" customFormat="1" ht="12">
      <c r="A53" s="133"/>
    </row>
    <row r="54" s="135" customFormat="1" ht="12">
      <c r="A54" s="133"/>
    </row>
    <row r="55" s="135" customFormat="1" ht="12">
      <c r="A55" s="133"/>
    </row>
    <row r="56" s="135" customFormat="1" ht="12">
      <c r="A56" s="133"/>
    </row>
    <row r="57" s="135" customFormat="1" ht="12">
      <c r="A57" s="133"/>
    </row>
    <row r="58" s="135" customFormat="1" ht="12">
      <c r="A58" s="133"/>
    </row>
    <row r="59" s="135" customFormat="1" ht="12">
      <c r="A59" s="133"/>
    </row>
    <row r="60" s="135" customFormat="1" ht="12">
      <c r="A60" s="133"/>
    </row>
    <row r="61" s="135" customFormat="1" ht="12">
      <c r="A61" s="133"/>
    </row>
    <row r="62" s="135" customFormat="1" ht="12">
      <c r="A62" s="133"/>
    </row>
    <row r="63" s="135" customFormat="1" ht="12">
      <c r="A63" s="133"/>
    </row>
    <row r="64" s="135" customFormat="1" ht="12">
      <c r="A64" s="133"/>
    </row>
    <row r="65" s="135" customFormat="1" ht="12">
      <c r="A65" s="133"/>
    </row>
    <row r="66" s="135" customFormat="1" ht="12">
      <c r="A66" s="133"/>
    </row>
    <row r="67" s="135" customFormat="1" ht="12">
      <c r="A67" s="133"/>
    </row>
    <row r="68" s="135" customFormat="1" ht="12">
      <c r="A68" s="133"/>
    </row>
    <row r="69" s="135" customFormat="1" ht="12">
      <c r="A69" s="133"/>
    </row>
    <row r="70" s="135" customFormat="1" ht="12">
      <c r="A70" s="133"/>
    </row>
    <row r="71" s="135" customFormat="1" ht="12">
      <c r="A71" s="133"/>
    </row>
    <row r="72" s="135" customFormat="1" ht="12">
      <c r="A72" s="133"/>
    </row>
    <row r="73" s="135" customFormat="1" ht="12">
      <c r="A73" s="133"/>
    </row>
    <row r="74" s="135" customFormat="1" ht="12">
      <c r="A74" s="133"/>
    </row>
    <row r="75" s="135" customFormat="1" ht="12">
      <c r="A75" s="133"/>
    </row>
    <row r="76" s="135" customFormat="1" ht="12">
      <c r="A76" s="133"/>
    </row>
    <row r="77" s="135" customFormat="1" ht="12">
      <c r="A77" s="133"/>
    </row>
    <row r="78" s="135" customFormat="1" ht="12">
      <c r="A78" s="133"/>
    </row>
    <row r="79" s="135" customFormat="1" ht="12">
      <c r="A79" s="133"/>
    </row>
    <row r="80" s="135" customFormat="1" ht="12">
      <c r="A80" s="133"/>
    </row>
    <row r="81" s="135" customFormat="1" ht="12">
      <c r="A81" s="133"/>
    </row>
    <row r="82" s="135" customFormat="1" ht="12">
      <c r="A82" s="133"/>
    </row>
    <row r="83" s="135" customFormat="1" ht="12">
      <c r="A83" s="133"/>
    </row>
    <row r="84" s="135" customFormat="1" ht="12">
      <c r="A84" s="133"/>
    </row>
    <row r="85" s="135" customFormat="1" ht="12">
      <c r="A85" s="133"/>
    </row>
    <row r="86" s="135" customFormat="1" ht="12">
      <c r="A86" s="133"/>
    </row>
    <row r="87" s="135" customFormat="1" ht="12">
      <c r="A87" s="133"/>
    </row>
    <row r="88" s="135" customFormat="1" ht="12">
      <c r="A88" s="133"/>
    </row>
    <row r="89" s="135" customFormat="1" ht="12">
      <c r="A89" s="133"/>
    </row>
  </sheetData>
  <sheetProtection/>
  <mergeCells count="1">
    <mergeCell ref="B4:D4"/>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1">
      <selection activeCell="E46" sqref="E46"/>
    </sheetView>
  </sheetViews>
  <sheetFormatPr defaultColWidth="8.00390625" defaultRowHeight="12.75"/>
  <cols>
    <col min="1" max="1" width="32.421875" style="143" customWidth="1"/>
    <col min="2" max="2" width="17.00390625" style="142" customWidth="1"/>
    <col min="3" max="3" width="17.00390625" style="144" customWidth="1"/>
    <col min="4" max="4" width="18.140625" style="142" customWidth="1"/>
    <col min="5" max="16384" width="8.00390625" style="142" customWidth="1"/>
  </cols>
  <sheetData>
    <row r="1" ht="12.75">
      <c r="A1" s="263" t="s">
        <v>202</v>
      </c>
    </row>
    <row r="2" ht="12.75">
      <c r="A2" s="152" t="s">
        <v>205</v>
      </c>
    </row>
    <row r="3" ht="11.25">
      <c r="A3" s="153"/>
    </row>
    <row r="4" spans="1:4" ht="18.75" customHeight="1">
      <c r="A4" s="153" t="s">
        <v>144</v>
      </c>
      <c r="B4" s="154" t="s">
        <v>145</v>
      </c>
      <c r="C4" s="154" t="s">
        <v>46</v>
      </c>
      <c r="D4" s="154" t="s">
        <v>104</v>
      </c>
    </row>
    <row r="5" spans="2:4" ht="7.5" customHeight="1">
      <c r="B5" s="155"/>
      <c r="C5" s="156"/>
      <c r="D5" s="155"/>
    </row>
    <row r="6" spans="1:5" ht="12">
      <c r="A6" s="92" t="s">
        <v>146</v>
      </c>
      <c r="B6" s="157">
        <f>SUM(B8:B12)</f>
        <v>2366</v>
      </c>
      <c r="C6" s="157">
        <f>SUM(C8:C12)</f>
        <v>167</v>
      </c>
      <c r="D6" s="157">
        <f>SUM(B6:C6)</f>
        <v>2533</v>
      </c>
      <c r="E6" s="158"/>
    </row>
    <row r="7" spans="1:8" s="10" customFormat="1" ht="11.25">
      <c r="A7" s="21" t="s">
        <v>35</v>
      </c>
      <c r="B7" s="180"/>
      <c r="C7" s="180"/>
      <c r="D7" s="180"/>
      <c r="E7" s="180"/>
      <c r="F7" s="180"/>
      <c r="G7" s="180"/>
      <c r="H7" s="180"/>
    </row>
    <row r="8" spans="1:5" ht="11.25">
      <c r="A8" s="98" t="s">
        <v>143</v>
      </c>
      <c r="B8" s="159">
        <v>2300</v>
      </c>
      <c r="C8" s="159">
        <v>159</v>
      </c>
      <c r="D8" s="160">
        <f>SUM(B8:C8)</f>
        <v>2459</v>
      </c>
      <c r="E8" s="158"/>
    </row>
    <row r="9" spans="1:5" ht="11.25">
      <c r="A9" s="98" t="s">
        <v>149</v>
      </c>
      <c r="B9" s="159">
        <v>3</v>
      </c>
      <c r="C9" s="159">
        <v>0</v>
      </c>
      <c r="D9" s="160">
        <f>SUM(B9:C9)</f>
        <v>3</v>
      </c>
      <c r="E9" s="158"/>
    </row>
    <row r="10" spans="1:5" ht="11.25">
      <c r="A10" s="98" t="s">
        <v>148</v>
      </c>
      <c r="B10" s="160">
        <v>1</v>
      </c>
      <c r="C10" s="160">
        <v>1</v>
      </c>
      <c r="D10" s="160">
        <f>SUM(B10:C10)</f>
        <v>2</v>
      </c>
      <c r="E10" s="158"/>
    </row>
    <row r="11" spans="1:5" ht="11.25">
      <c r="A11" s="98" t="s">
        <v>147</v>
      </c>
      <c r="B11" s="159">
        <v>8</v>
      </c>
      <c r="C11" s="159">
        <v>0</v>
      </c>
      <c r="D11" s="160">
        <f>SUM(B11:C11)</f>
        <v>8</v>
      </c>
      <c r="E11" s="158"/>
    </row>
    <row r="12" spans="1:5" ht="11.25">
      <c r="A12" s="98" t="s">
        <v>150</v>
      </c>
      <c r="B12" s="159">
        <v>54</v>
      </c>
      <c r="C12" s="159">
        <v>7</v>
      </c>
      <c r="D12" s="160">
        <f>SUM(B12:C12)</f>
        <v>61</v>
      </c>
      <c r="E12" s="158"/>
    </row>
    <row r="13" spans="1:5" ht="5.25" customHeight="1">
      <c r="A13" s="161"/>
      <c r="E13" s="158"/>
    </row>
    <row r="14" spans="1:5" ht="12">
      <c r="A14" s="92" t="s">
        <v>151</v>
      </c>
      <c r="B14" s="157">
        <f>SUM(B16:B23)</f>
        <v>134</v>
      </c>
      <c r="C14" s="157">
        <f>SUM(C16:C23)</f>
        <v>13</v>
      </c>
      <c r="D14" s="157">
        <f>SUM(B14:C14)</f>
        <v>147</v>
      </c>
      <c r="E14" s="158"/>
    </row>
    <row r="15" spans="1:8" s="10" customFormat="1" ht="11.25">
      <c r="A15" s="21" t="s">
        <v>35</v>
      </c>
      <c r="B15" s="180"/>
      <c r="C15" s="180"/>
      <c r="D15" s="180"/>
      <c r="E15" s="180"/>
      <c r="F15" s="180"/>
      <c r="G15" s="180"/>
      <c r="H15" s="180"/>
    </row>
    <row r="16" spans="1:5" ht="11.25">
      <c r="A16" s="98" t="s">
        <v>28</v>
      </c>
      <c r="B16" s="159">
        <v>71</v>
      </c>
      <c r="C16" s="159">
        <v>4</v>
      </c>
      <c r="D16" s="160">
        <f aca="true" t="shared" si="0" ref="D16:D23">SUM(B16:C16)</f>
        <v>75</v>
      </c>
      <c r="E16" s="158"/>
    </row>
    <row r="17" spans="1:5" ht="11.25">
      <c r="A17" s="98" t="s">
        <v>152</v>
      </c>
      <c r="B17" s="159">
        <v>2</v>
      </c>
      <c r="C17" s="159">
        <v>3</v>
      </c>
      <c r="D17" s="160">
        <f t="shared" si="0"/>
        <v>5</v>
      </c>
      <c r="E17" s="158"/>
    </row>
    <row r="18" spans="1:5" ht="11.25">
      <c r="A18" s="98" t="s">
        <v>153</v>
      </c>
      <c r="B18" s="159">
        <v>3</v>
      </c>
      <c r="C18" s="159">
        <v>0</v>
      </c>
      <c r="D18" s="160">
        <f t="shared" si="0"/>
        <v>3</v>
      </c>
      <c r="E18" s="158"/>
    </row>
    <row r="19" spans="1:5" ht="11.25">
      <c r="A19" s="98" t="s">
        <v>154</v>
      </c>
      <c r="B19" s="159">
        <v>7</v>
      </c>
      <c r="C19" s="159">
        <v>1</v>
      </c>
      <c r="D19" s="160">
        <f t="shared" si="0"/>
        <v>8</v>
      </c>
      <c r="E19" s="158"/>
    </row>
    <row r="20" spans="1:5" ht="11.25">
      <c r="A20" s="98" t="s">
        <v>155</v>
      </c>
      <c r="B20" s="159">
        <v>2</v>
      </c>
      <c r="C20" s="159">
        <v>1</v>
      </c>
      <c r="D20" s="160">
        <f t="shared" si="0"/>
        <v>3</v>
      </c>
      <c r="E20" s="158"/>
    </row>
    <row r="21" spans="1:5" ht="11.25">
      <c r="A21" s="98" t="s">
        <v>156</v>
      </c>
      <c r="B21" s="159">
        <v>31</v>
      </c>
      <c r="C21" s="159">
        <v>2</v>
      </c>
      <c r="D21" s="160">
        <f t="shared" si="0"/>
        <v>33</v>
      </c>
      <c r="E21" s="158"/>
    </row>
    <row r="22" spans="1:5" ht="11.25">
      <c r="A22" s="98" t="s">
        <v>157</v>
      </c>
      <c r="B22" s="159">
        <v>11</v>
      </c>
      <c r="C22" s="159">
        <v>2</v>
      </c>
      <c r="D22" s="160">
        <f t="shared" si="0"/>
        <v>13</v>
      </c>
      <c r="E22" s="158"/>
    </row>
    <row r="23" spans="1:5" ht="11.25">
      <c r="A23" s="264" t="s">
        <v>206</v>
      </c>
      <c r="B23" s="160">
        <v>7</v>
      </c>
      <c r="C23" s="159">
        <v>0</v>
      </c>
      <c r="D23" s="160">
        <f t="shared" si="0"/>
        <v>7</v>
      </c>
      <c r="E23" s="158"/>
    </row>
    <row r="24" spans="1:5" ht="5.25" customHeight="1">
      <c r="A24" s="142"/>
      <c r="D24" s="160"/>
      <c r="E24" s="158"/>
    </row>
    <row r="25" spans="1:5" ht="14.25" customHeight="1">
      <c r="A25" s="92" t="s">
        <v>29</v>
      </c>
      <c r="B25" s="157">
        <v>177</v>
      </c>
      <c r="C25" s="157">
        <v>6</v>
      </c>
      <c r="D25" s="157">
        <f>SUM(B25:C25)</f>
        <v>183</v>
      </c>
      <c r="E25" s="158"/>
    </row>
    <row r="26" spans="1:8" s="10" customFormat="1" ht="11.25">
      <c r="A26" s="21" t="s">
        <v>35</v>
      </c>
      <c r="B26" s="180"/>
      <c r="C26" s="180"/>
      <c r="D26" s="180"/>
      <c r="E26" s="180"/>
      <c r="F26" s="180"/>
      <c r="G26" s="180"/>
      <c r="H26" s="180"/>
    </row>
    <row r="27" spans="1:8" s="10" customFormat="1" ht="11.25">
      <c r="A27" s="21" t="s">
        <v>198</v>
      </c>
      <c r="B27" s="159">
        <v>14</v>
      </c>
      <c r="C27" s="159">
        <v>0</v>
      </c>
      <c r="D27" s="179">
        <f>SUM(B27:C27)</f>
        <v>14</v>
      </c>
      <c r="E27" s="179"/>
      <c r="F27" s="180"/>
      <c r="G27" s="180"/>
      <c r="H27" s="180"/>
    </row>
    <row r="28" spans="1:8" s="10" customFormat="1" ht="11.25">
      <c r="A28" s="21" t="s">
        <v>30</v>
      </c>
      <c r="B28" s="159">
        <v>109</v>
      </c>
      <c r="C28" s="159">
        <v>5</v>
      </c>
      <c r="D28" s="179">
        <f>SUM(B28:C28)</f>
        <v>114</v>
      </c>
      <c r="E28" s="179"/>
      <c r="F28" s="180"/>
      <c r="G28" s="180"/>
      <c r="H28" s="180"/>
    </row>
    <row r="29" spans="1:5" ht="11.25">
      <c r="A29" s="98" t="s">
        <v>199</v>
      </c>
      <c r="B29" s="159">
        <v>16</v>
      </c>
      <c r="C29" s="159">
        <v>0</v>
      </c>
      <c r="D29" s="179">
        <f>SUM(B29:C29)</f>
        <v>16</v>
      </c>
      <c r="E29" s="158"/>
    </row>
    <row r="30" spans="1:5" ht="11.25">
      <c r="A30" s="98" t="s">
        <v>158</v>
      </c>
      <c r="B30" s="159">
        <v>15</v>
      </c>
      <c r="C30" s="159">
        <v>0</v>
      </c>
      <c r="D30" s="179">
        <f>SUM(B30:C30)</f>
        <v>15</v>
      </c>
      <c r="E30" s="158"/>
    </row>
    <row r="31" spans="1:5" ht="11.25">
      <c r="A31" s="98" t="s">
        <v>159</v>
      </c>
      <c r="B31" s="159">
        <v>23</v>
      </c>
      <c r="C31" s="159">
        <v>1</v>
      </c>
      <c r="D31" s="179">
        <f>SUM(B31:C31)</f>
        <v>24</v>
      </c>
      <c r="E31" s="158"/>
    </row>
    <row r="32" ht="5.25" customHeight="1">
      <c r="E32" s="158"/>
    </row>
    <row r="33" spans="1:5" ht="14.25" customHeight="1">
      <c r="A33" s="92" t="s">
        <v>160</v>
      </c>
      <c r="B33" s="157">
        <f>SUM(B35:B38)</f>
        <v>59</v>
      </c>
      <c r="C33" s="157">
        <f>SUM(C35:C38)</f>
        <v>4</v>
      </c>
      <c r="D33" s="157">
        <f>SUM(B33:C33)</f>
        <v>63</v>
      </c>
      <c r="E33" s="158"/>
    </row>
    <row r="34" spans="1:8" s="10" customFormat="1" ht="11.25">
      <c r="A34" s="21" t="s">
        <v>35</v>
      </c>
      <c r="B34" s="180"/>
      <c r="C34" s="180"/>
      <c r="D34" s="180"/>
      <c r="E34" s="180"/>
      <c r="F34" s="180"/>
      <c r="G34" s="180"/>
      <c r="H34" s="180"/>
    </row>
    <row r="35" spans="1:5" ht="11.25">
      <c r="A35" s="98" t="s">
        <v>161</v>
      </c>
      <c r="B35" s="160">
        <v>19</v>
      </c>
      <c r="C35" s="159">
        <v>1</v>
      </c>
      <c r="D35" s="159">
        <f>SUM(B35:C35)</f>
        <v>20</v>
      </c>
      <c r="E35" s="158"/>
    </row>
    <row r="36" spans="1:5" ht="11.25">
      <c r="A36" s="98" t="s">
        <v>200</v>
      </c>
      <c r="B36" s="160">
        <v>5</v>
      </c>
      <c r="C36" s="159">
        <v>0</v>
      </c>
      <c r="D36" s="159">
        <f>SUM(B36:C36)</f>
        <v>5</v>
      </c>
      <c r="E36" s="158"/>
    </row>
    <row r="37" spans="1:5" ht="11.25">
      <c r="A37" s="98" t="s">
        <v>162</v>
      </c>
      <c r="B37" s="160">
        <v>16</v>
      </c>
      <c r="C37" s="159">
        <v>0</v>
      </c>
      <c r="D37" s="159">
        <f>SUM(B37:C37)</f>
        <v>16</v>
      </c>
      <c r="E37" s="158"/>
    </row>
    <row r="38" spans="1:5" ht="11.25">
      <c r="A38" s="98" t="s">
        <v>163</v>
      </c>
      <c r="B38" s="160">
        <v>19</v>
      </c>
      <c r="C38" s="159">
        <v>3</v>
      </c>
      <c r="D38" s="159">
        <f>SUM(B38:C38)</f>
        <v>22</v>
      </c>
      <c r="E38" s="158"/>
    </row>
    <row r="39" spans="1:5" ht="5.25" customHeight="1">
      <c r="A39" s="98"/>
      <c r="B39" s="157"/>
      <c r="C39" s="162"/>
      <c r="D39" s="157"/>
      <c r="E39" s="158"/>
    </row>
    <row r="40" spans="1:5" ht="12">
      <c r="A40" s="92" t="s">
        <v>31</v>
      </c>
      <c r="B40" s="157">
        <f>SUM(B42:B44)</f>
        <v>21</v>
      </c>
      <c r="C40" s="157">
        <f>SUM(C42:C44)</f>
        <v>1</v>
      </c>
      <c r="D40" s="157">
        <f>SUM(B40:C40)</f>
        <v>22</v>
      </c>
      <c r="E40" s="158"/>
    </row>
    <row r="41" spans="1:8" s="10" customFormat="1" ht="11.25">
      <c r="A41" s="21" t="s">
        <v>35</v>
      </c>
      <c r="B41" s="180"/>
      <c r="C41" s="180"/>
      <c r="D41" s="180"/>
      <c r="E41" s="180"/>
      <c r="F41" s="180"/>
      <c r="G41" s="180"/>
      <c r="H41" s="180"/>
    </row>
    <row r="42" spans="1:5" ht="11.25">
      <c r="A42" s="163" t="s">
        <v>164</v>
      </c>
      <c r="B42" s="160">
        <v>4</v>
      </c>
      <c r="C42" s="159">
        <v>0</v>
      </c>
      <c r="D42" s="160">
        <f>SUM(B42:C42)</f>
        <v>4</v>
      </c>
      <c r="E42" s="158"/>
    </row>
    <row r="43" spans="1:5" ht="11.25">
      <c r="A43" s="163" t="s">
        <v>201</v>
      </c>
      <c r="B43" s="160">
        <v>2</v>
      </c>
      <c r="C43" s="159">
        <v>0</v>
      </c>
      <c r="D43" s="160">
        <f>SUM(B43:C43)</f>
        <v>2</v>
      </c>
      <c r="E43" s="158"/>
    </row>
    <row r="44" spans="1:5" ht="13.5" customHeight="1">
      <c r="A44" s="98" t="s">
        <v>165</v>
      </c>
      <c r="B44" s="160">
        <v>15</v>
      </c>
      <c r="C44" s="159">
        <v>1</v>
      </c>
      <c r="D44" s="160">
        <f>SUM(B44:C44)</f>
        <v>16</v>
      </c>
      <c r="E44" s="158"/>
    </row>
    <row r="45" spans="1:5" ht="4.5" customHeight="1">
      <c r="A45" s="98"/>
      <c r="E45" s="158"/>
    </row>
    <row r="46" spans="1:5" ht="12">
      <c r="A46" s="99" t="s">
        <v>104</v>
      </c>
      <c r="B46" s="164">
        <f>B40+B33+B25+B14+B6</f>
        <v>2757</v>
      </c>
      <c r="C46" s="164">
        <f>C40+C33+C25+C14+C6</f>
        <v>191</v>
      </c>
      <c r="D46" s="164">
        <f>SUM(B46:C46)</f>
        <v>2948</v>
      </c>
      <c r="E46" s="158"/>
    </row>
    <row r="47" ht="11.25">
      <c r="A47" s="165"/>
    </row>
    <row r="48" ht="11.25">
      <c r="A48" s="19" t="s">
        <v>197</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dimension ref="A1:M13"/>
  <sheetViews>
    <sheetView zoomScalePageLayoutView="0" workbookViewId="0" topLeftCell="A1">
      <selection activeCell="O2" sqref="O2"/>
    </sheetView>
  </sheetViews>
  <sheetFormatPr defaultColWidth="8.00390625" defaultRowHeight="12.75"/>
  <cols>
    <col min="1" max="1" width="17.8515625" style="132" customWidth="1"/>
    <col min="2" max="13" width="8.28125" style="132" customWidth="1"/>
    <col min="14" max="16384" width="8.00390625" style="132" customWidth="1"/>
  </cols>
  <sheetData>
    <row r="1" spans="1:3" s="142" customFormat="1" ht="12.75">
      <c r="A1" s="265" t="s">
        <v>193</v>
      </c>
      <c r="B1" s="265"/>
      <c r="C1" s="265"/>
    </row>
    <row r="2" spans="1:3" s="142" customFormat="1" ht="15">
      <c r="A2" s="166" t="s">
        <v>207</v>
      </c>
      <c r="B2" s="166"/>
      <c r="C2" s="166"/>
    </row>
    <row r="3" spans="1:3" s="142" customFormat="1" ht="11.25">
      <c r="A3" s="167"/>
      <c r="B3" s="167"/>
      <c r="C3" s="167"/>
    </row>
    <row r="4" spans="1:13" s="142" customFormat="1" ht="35.25" customHeight="1">
      <c r="A4" s="168" t="s">
        <v>166</v>
      </c>
      <c r="B4" s="169">
        <v>2001</v>
      </c>
      <c r="C4" s="169">
        <v>2002</v>
      </c>
      <c r="D4" s="169">
        <v>2003</v>
      </c>
      <c r="E4" s="169">
        <v>2004</v>
      </c>
      <c r="F4" s="169">
        <v>2005</v>
      </c>
      <c r="G4" s="169">
        <v>2006</v>
      </c>
      <c r="H4" s="169">
        <v>2007</v>
      </c>
      <c r="I4" s="169">
        <v>2008</v>
      </c>
      <c r="J4" s="169">
        <v>2009</v>
      </c>
      <c r="K4" s="169">
        <v>2010</v>
      </c>
      <c r="L4" s="169">
        <v>2011</v>
      </c>
      <c r="M4" s="170" t="s">
        <v>104</v>
      </c>
    </row>
    <row r="5" spans="4:13" s="142" customFormat="1" ht="11.25">
      <c r="D5" s="144"/>
      <c r="E5" s="144"/>
      <c r="F5" s="144"/>
      <c r="G5" s="144"/>
      <c r="J5" s="144"/>
      <c r="M5" s="144"/>
    </row>
    <row r="6" spans="1:13" s="142" customFormat="1" ht="11.25">
      <c r="A6" s="171" t="s">
        <v>167</v>
      </c>
      <c r="B6" s="172">
        <v>80.3</v>
      </c>
      <c r="C6" s="172">
        <v>78.9</v>
      </c>
      <c r="D6" s="172">
        <v>80.2</v>
      </c>
      <c r="E6" s="172">
        <v>81.1</v>
      </c>
      <c r="F6" s="172">
        <v>79.6</v>
      </c>
      <c r="G6" s="172">
        <v>80.7</v>
      </c>
      <c r="H6" s="173">
        <v>79.8</v>
      </c>
      <c r="I6" s="173">
        <v>80.7</v>
      </c>
      <c r="J6" s="172">
        <v>81.4</v>
      </c>
      <c r="K6" s="173">
        <v>80.9</v>
      </c>
      <c r="L6" s="173">
        <v>80.8</v>
      </c>
      <c r="M6" s="172">
        <v>80.4</v>
      </c>
    </row>
    <row r="7" spans="1:13" s="142" customFormat="1" ht="11.25">
      <c r="A7" s="171" t="s">
        <v>168</v>
      </c>
      <c r="B7" s="172">
        <v>0.2</v>
      </c>
      <c r="C7" s="172">
        <v>0.2</v>
      </c>
      <c r="D7" s="172">
        <v>0.2</v>
      </c>
      <c r="E7" s="172">
        <v>0.4</v>
      </c>
      <c r="F7" s="172">
        <v>0.6</v>
      </c>
      <c r="G7" s="172">
        <v>0.7</v>
      </c>
      <c r="H7" s="173">
        <v>1.8</v>
      </c>
      <c r="I7" s="173">
        <v>2.9</v>
      </c>
      <c r="J7" s="172">
        <v>2.8</v>
      </c>
      <c r="K7" s="173">
        <v>2.8</v>
      </c>
      <c r="L7" s="173">
        <v>3.3</v>
      </c>
      <c r="M7" s="172">
        <v>1.5</v>
      </c>
    </row>
    <row r="8" spans="1:13" s="142" customFormat="1" ht="11.25">
      <c r="A8" s="171" t="s">
        <v>169</v>
      </c>
      <c r="B8" s="172">
        <v>4.2</v>
      </c>
      <c r="C8" s="172">
        <v>4.1</v>
      </c>
      <c r="D8" s="172">
        <v>3.5</v>
      </c>
      <c r="E8" s="172">
        <v>3.8</v>
      </c>
      <c r="F8" s="172">
        <v>3.9</v>
      </c>
      <c r="G8" s="172">
        <v>2.6</v>
      </c>
      <c r="H8" s="173">
        <v>3.6</v>
      </c>
      <c r="I8" s="173">
        <v>3.4</v>
      </c>
      <c r="J8" s="172">
        <v>3.4</v>
      </c>
      <c r="K8" s="173">
        <v>3.4</v>
      </c>
      <c r="L8" s="173">
        <v>3.9</v>
      </c>
      <c r="M8" s="172">
        <v>3.6</v>
      </c>
    </row>
    <row r="9" spans="1:13" s="142" customFormat="1" ht="11.25">
      <c r="A9" s="171" t="s">
        <v>170</v>
      </c>
      <c r="B9" s="172">
        <v>8.6</v>
      </c>
      <c r="C9" s="172">
        <v>10.4</v>
      </c>
      <c r="D9" s="172">
        <v>7.7</v>
      </c>
      <c r="E9" s="172">
        <v>7.5</v>
      </c>
      <c r="F9" s="172">
        <v>8.6</v>
      </c>
      <c r="G9" s="172">
        <v>10.2</v>
      </c>
      <c r="H9" s="173">
        <v>9.4</v>
      </c>
      <c r="I9" s="173">
        <v>8.9</v>
      </c>
      <c r="J9" s="172">
        <v>8.2</v>
      </c>
      <c r="K9" s="173">
        <v>8.1</v>
      </c>
      <c r="L9" s="173">
        <v>5.2</v>
      </c>
      <c r="M9" s="172">
        <v>8.4</v>
      </c>
    </row>
    <row r="10" spans="1:13" s="142" customFormat="1" ht="11.25">
      <c r="A10" s="174" t="s">
        <v>117</v>
      </c>
      <c r="B10" s="175">
        <v>6.7</v>
      </c>
      <c r="C10" s="175">
        <v>6.4</v>
      </c>
      <c r="D10" s="175">
        <v>8.4</v>
      </c>
      <c r="E10" s="175">
        <v>7.2</v>
      </c>
      <c r="F10" s="175">
        <v>7.3</v>
      </c>
      <c r="G10" s="175">
        <v>5.8</v>
      </c>
      <c r="H10" s="176">
        <v>5.4</v>
      </c>
      <c r="I10" s="176">
        <v>4.1</v>
      </c>
      <c r="J10" s="175">
        <v>4.2</v>
      </c>
      <c r="K10" s="176">
        <v>4.8</v>
      </c>
      <c r="L10" s="176">
        <v>6.9</v>
      </c>
      <c r="M10" s="175">
        <v>6.1</v>
      </c>
    </row>
    <row r="11" spans="1:3" ht="12.75">
      <c r="A11" s="177" t="s">
        <v>171</v>
      </c>
      <c r="B11" s="177"/>
      <c r="C11" s="177"/>
    </row>
    <row r="12" spans="1:3" ht="12.75">
      <c r="A12" s="177"/>
      <c r="B12" s="177"/>
      <c r="C12" s="177"/>
    </row>
    <row r="13" spans="1:3" ht="12.75">
      <c r="A13" s="150" t="s">
        <v>36</v>
      </c>
      <c r="B13" s="150"/>
      <c r="C13" s="150"/>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29" sqref="A29:G29"/>
    </sheetView>
  </sheetViews>
  <sheetFormatPr defaultColWidth="9.140625" defaultRowHeight="12.75"/>
  <cols>
    <col min="1" max="1" width="22.7109375" style="4" customWidth="1"/>
    <col min="2" max="4" width="11.421875" style="4" customWidth="1"/>
    <col min="5" max="5" width="9.140625" style="4" customWidth="1"/>
    <col min="6" max="6" width="11.421875" style="4" customWidth="1"/>
    <col min="7" max="7" width="11.421875" style="5" customWidth="1"/>
    <col min="9" max="9" width="19.140625" style="0" bestFit="1" customWidth="1"/>
  </cols>
  <sheetData>
    <row r="1" spans="1:6" ht="12.75">
      <c r="A1" s="274" t="s">
        <v>280</v>
      </c>
      <c r="B1" s="16"/>
      <c r="C1" s="238"/>
      <c r="D1" s="238"/>
      <c r="E1" s="238"/>
      <c r="F1" s="238"/>
    </row>
    <row r="2" spans="1:6" ht="12.75">
      <c r="A2" s="274" t="s">
        <v>281</v>
      </c>
      <c r="B2" s="16"/>
      <c r="C2" s="238"/>
      <c r="D2" s="238"/>
      <c r="E2" s="238"/>
      <c r="F2" s="238"/>
    </row>
    <row r="3" spans="1:7" ht="12.75">
      <c r="A3" s="3"/>
      <c r="B3" s="16"/>
      <c r="C3" s="238"/>
      <c r="D3" s="238"/>
      <c r="E3" s="238"/>
      <c r="F3" s="238"/>
      <c r="G3" s="275"/>
    </row>
    <row r="4" spans="1:7" ht="12.75">
      <c r="A4" s="276" t="s">
        <v>284</v>
      </c>
      <c r="B4" s="320">
        <v>2001</v>
      </c>
      <c r="C4" s="321">
        <v>2002</v>
      </c>
      <c r="D4" s="321">
        <v>2003</v>
      </c>
      <c r="E4" s="322" t="s">
        <v>234</v>
      </c>
      <c r="F4" s="321">
        <v>2009</v>
      </c>
      <c r="G4" s="323">
        <v>2010</v>
      </c>
    </row>
    <row r="5" spans="1:7" ht="6.75" customHeight="1">
      <c r="A5" s="278"/>
      <c r="B5" s="279"/>
      <c r="C5" s="279"/>
      <c r="D5" s="279"/>
      <c r="E5" s="279"/>
      <c r="F5" s="278"/>
      <c r="G5" s="280"/>
    </row>
    <row r="6" spans="1:7" ht="12.75" customHeight="1">
      <c r="A6" s="6" t="s">
        <v>235</v>
      </c>
      <c r="B6" s="281">
        <v>3.4</v>
      </c>
      <c r="C6" s="281">
        <v>3.6</v>
      </c>
      <c r="D6" s="281">
        <v>2.7</v>
      </c>
      <c r="E6" s="282" t="s">
        <v>234</v>
      </c>
      <c r="F6" s="283">
        <v>4.7</v>
      </c>
      <c r="G6" s="283">
        <v>4.4</v>
      </c>
    </row>
    <row r="7" spans="1:7" ht="12.75" customHeight="1">
      <c r="A7" s="6" t="s">
        <v>41</v>
      </c>
      <c r="B7" s="281">
        <v>2.4</v>
      </c>
      <c r="C7" s="281">
        <v>2.8</v>
      </c>
      <c r="D7" s="281">
        <v>2.3</v>
      </c>
      <c r="E7" s="282" t="s">
        <v>234</v>
      </c>
      <c r="F7" s="283">
        <v>3.4</v>
      </c>
      <c r="G7" s="283">
        <v>2.8</v>
      </c>
    </row>
    <row r="8" spans="1:7" ht="12.75" customHeight="1">
      <c r="A8" s="6" t="s">
        <v>2</v>
      </c>
      <c r="B8" s="281">
        <v>2.3</v>
      </c>
      <c r="C8" s="284">
        <v>2.7</v>
      </c>
      <c r="D8" s="284">
        <v>2.6</v>
      </c>
      <c r="E8" s="282" t="s">
        <v>234</v>
      </c>
      <c r="F8" s="283">
        <v>3.2</v>
      </c>
      <c r="G8" s="283">
        <v>3.6</v>
      </c>
    </row>
    <row r="9" spans="1:7" ht="12.75" customHeight="1">
      <c r="A9" s="6" t="s">
        <v>25</v>
      </c>
      <c r="B9" s="281">
        <v>4.1</v>
      </c>
      <c r="C9" s="281">
        <v>3.5</v>
      </c>
      <c r="D9" s="281">
        <v>3.9</v>
      </c>
      <c r="E9" s="282" t="s">
        <v>234</v>
      </c>
      <c r="F9" s="283">
        <v>7.3</v>
      </c>
      <c r="G9" s="283">
        <v>7</v>
      </c>
    </row>
    <row r="10" spans="1:7" ht="12.75" customHeight="1">
      <c r="A10" s="6" t="s">
        <v>3</v>
      </c>
      <c r="B10" s="281">
        <v>2.9</v>
      </c>
      <c r="C10" s="281">
        <v>2.7</v>
      </c>
      <c r="D10" s="281">
        <v>2.8</v>
      </c>
      <c r="E10" s="282" t="s">
        <v>234</v>
      </c>
      <c r="F10" s="283">
        <v>2.8</v>
      </c>
      <c r="G10" s="283">
        <v>3.7</v>
      </c>
    </row>
    <row r="11" spans="1:7" ht="12.75" customHeight="1">
      <c r="A11" s="6" t="s">
        <v>26</v>
      </c>
      <c r="B11" s="281">
        <v>4.1</v>
      </c>
      <c r="C11" s="281">
        <v>3.7</v>
      </c>
      <c r="D11" s="281">
        <v>4.1</v>
      </c>
      <c r="E11" s="282" t="s">
        <v>234</v>
      </c>
      <c r="F11" s="283">
        <v>4.6</v>
      </c>
      <c r="G11" s="283">
        <v>4.1</v>
      </c>
    </row>
    <row r="12" spans="1:7" ht="12.75" customHeight="1">
      <c r="A12" s="6" t="s">
        <v>4</v>
      </c>
      <c r="B12" s="281">
        <v>1.9</v>
      </c>
      <c r="C12" s="281">
        <v>2.3</v>
      </c>
      <c r="D12" s="281">
        <v>2.2</v>
      </c>
      <c r="E12" s="282" t="s">
        <v>234</v>
      </c>
      <c r="F12" s="283">
        <v>3.5</v>
      </c>
      <c r="G12" s="283">
        <v>3.4</v>
      </c>
    </row>
    <row r="13" spans="1:7" ht="12.75" customHeight="1">
      <c r="A13" s="6" t="s">
        <v>27</v>
      </c>
      <c r="B13" s="281">
        <v>2.5</v>
      </c>
      <c r="C13" s="281">
        <v>2.7</v>
      </c>
      <c r="D13" s="281">
        <v>2.7</v>
      </c>
      <c r="E13" s="282" t="s">
        <v>234</v>
      </c>
      <c r="F13" s="283">
        <v>3.2</v>
      </c>
      <c r="G13" s="283">
        <v>3.5</v>
      </c>
    </row>
    <row r="14" spans="1:7" ht="12.75" customHeight="1">
      <c r="A14" s="287" t="s">
        <v>5</v>
      </c>
      <c r="B14" s="284">
        <v>2.1</v>
      </c>
      <c r="C14" s="284">
        <v>1.4</v>
      </c>
      <c r="D14" s="284">
        <v>2.3</v>
      </c>
      <c r="E14" s="292" t="s">
        <v>234</v>
      </c>
      <c r="F14" s="293">
        <v>4.4</v>
      </c>
      <c r="G14" s="293">
        <v>3.4</v>
      </c>
    </row>
    <row r="15" spans="1:10" ht="12.75">
      <c r="A15" s="6" t="s">
        <v>6</v>
      </c>
      <c r="B15" s="281">
        <v>2</v>
      </c>
      <c r="C15" s="281">
        <v>2.9</v>
      </c>
      <c r="D15" s="281">
        <v>2.3</v>
      </c>
      <c r="E15" s="282" t="s">
        <v>234</v>
      </c>
      <c r="F15" s="283">
        <v>2.4</v>
      </c>
      <c r="G15" s="283">
        <v>2.3</v>
      </c>
      <c r="I15" s="285"/>
      <c r="J15" s="286"/>
    </row>
    <row r="16" spans="1:10" ht="12.75">
      <c r="A16" s="6" t="s">
        <v>7</v>
      </c>
      <c r="B16" s="281">
        <v>1.8</v>
      </c>
      <c r="C16" s="281">
        <v>2.2</v>
      </c>
      <c r="D16" s="281">
        <v>1.8</v>
      </c>
      <c r="E16" s="282" t="s">
        <v>234</v>
      </c>
      <c r="F16" s="283">
        <v>2.5</v>
      </c>
      <c r="G16" s="283">
        <v>2.4</v>
      </c>
      <c r="I16" s="285"/>
      <c r="J16" s="286"/>
    </row>
    <row r="17" spans="1:10" ht="12.75">
      <c r="A17" s="287" t="s">
        <v>236</v>
      </c>
      <c r="B17" s="281">
        <v>2.7</v>
      </c>
      <c r="C17" s="281">
        <v>2.6</v>
      </c>
      <c r="D17" s="281">
        <v>2.6</v>
      </c>
      <c r="E17" s="282" t="s">
        <v>234</v>
      </c>
      <c r="F17" s="283">
        <v>3.1</v>
      </c>
      <c r="G17" s="283">
        <v>3.1</v>
      </c>
      <c r="I17" s="285"/>
      <c r="J17" s="286"/>
    </row>
    <row r="18" spans="1:10" ht="12.75">
      <c r="A18" s="6" t="s">
        <v>9</v>
      </c>
      <c r="B18" s="281">
        <v>1.8</v>
      </c>
      <c r="C18" s="281">
        <v>1.9</v>
      </c>
      <c r="D18" s="281">
        <v>2.3</v>
      </c>
      <c r="E18" s="282" t="s">
        <v>234</v>
      </c>
      <c r="F18" s="283">
        <v>2.8</v>
      </c>
      <c r="G18" s="283">
        <v>2.6</v>
      </c>
      <c r="I18" s="285"/>
      <c r="J18" s="286"/>
    </row>
    <row r="19" spans="1:10" ht="12.75">
      <c r="A19" s="6" t="s">
        <v>10</v>
      </c>
      <c r="B19" s="281">
        <v>2.4</v>
      </c>
      <c r="C19" s="281">
        <v>2</v>
      </c>
      <c r="D19" s="281">
        <v>1.9</v>
      </c>
      <c r="E19" s="282" t="s">
        <v>234</v>
      </c>
      <c r="F19" s="283">
        <v>1.9</v>
      </c>
      <c r="G19" s="283">
        <v>2.9</v>
      </c>
      <c r="I19" s="285"/>
      <c r="J19" s="286"/>
    </row>
    <row r="20" spans="1:10" ht="12.75">
      <c r="A20" s="6" t="s">
        <v>11</v>
      </c>
      <c r="B20" s="281">
        <v>2</v>
      </c>
      <c r="C20" s="281">
        <v>1.9</v>
      </c>
      <c r="D20" s="281">
        <v>1.8</v>
      </c>
      <c r="E20" s="282" t="s">
        <v>234</v>
      </c>
      <c r="F20" s="283">
        <v>3.2</v>
      </c>
      <c r="G20" s="283">
        <v>2.6</v>
      </c>
      <c r="I20" s="285"/>
      <c r="J20" s="286"/>
    </row>
    <row r="21" spans="1:10" ht="12.75">
      <c r="A21" s="6" t="s">
        <v>12</v>
      </c>
      <c r="B21" s="281">
        <v>2.3</v>
      </c>
      <c r="C21" s="281">
        <v>2.4</v>
      </c>
      <c r="D21" s="281">
        <v>1.8</v>
      </c>
      <c r="E21" s="282" t="s">
        <v>234</v>
      </c>
      <c r="F21" s="283">
        <v>3.1</v>
      </c>
      <c r="G21" s="283">
        <v>2.7</v>
      </c>
      <c r="I21" s="285"/>
      <c r="J21" s="286"/>
    </row>
    <row r="22" spans="1:10" ht="12.75">
      <c r="A22" s="6" t="s">
        <v>13</v>
      </c>
      <c r="B22" s="281">
        <v>2.1</v>
      </c>
      <c r="C22" s="281">
        <v>1.9</v>
      </c>
      <c r="D22" s="281">
        <v>1.6</v>
      </c>
      <c r="E22" s="282" t="s">
        <v>234</v>
      </c>
      <c r="F22" s="283">
        <v>4</v>
      </c>
      <c r="G22" s="283">
        <v>2.8</v>
      </c>
      <c r="I22" s="285"/>
      <c r="J22" s="286"/>
    </row>
    <row r="23" spans="1:10" ht="12.75">
      <c r="A23" s="6" t="s">
        <v>14</v>
      </c>
      <c r="B23" s="281">
        <v>1.5</v>
      </c>
      <c r="C23" s="281">
        <v>2.4</v>
      </c>
      <c r="D23" s="281">
        <v>1.2</v>
      </c>
      <c r="E23" s="282" t="s">
        <v>234</v>
      </c>
      <c r="F23" s="283">
        <v>2.6</v>
      </c>
      <c r="G23" s="283">
        <v>2.9</v>
      </c>
      <c r="I23" s="285"/>
      <c r="J23" s="286"/>
    </row>
    <row r="24" spans="1:10" ht="12.75">
      <c r="A24" s="6" t="s">
        <v>15</v>
      </c>
      <c r="B24" s="281">
        <v>2.7</v>
      </c>
      <c r="C24" s="281">
        <v>2.5</v>
      </c>
      <c r="D24" s="281">
        <v>2.5</v>
      </c>
      <c r="E24" s="282" t="s">
        <v>234</v>
      </c>
      <c r="F24" s="283">
        <v>3.8</v>
      </c>
      <c r="G24" s="283">
        <v>3.7</v>
      </c>
      <c r="I24" s="285"/>
      <c r="J24" s="286"/>
    </row>
    <row r="25" spans="1:10" ht="12.75">
      <c r="A25" s="6" t="s">
        <v>16</v>
      </c>
      <c r="B25" s="281">
        <v>3.5</v>
      </c>
      <c r="C25" s="281">
        <v>3.2</v>
      </c>
      <c r="D25" s="281">
        <v>2.6</v>
      </c>
      <c r="E25" s="282" t="s">
        <v>234</v>
      </c>
      <c r="F25" s="283">
        <v>4.3</v>
      </c>
      <c r="G25" s="283">
        <v>3.7</v>
      </c>
      <c r="I25" s="285"/>
      <c r="J25" s="286"/>
    </row>
    <row r="26" spans="1:10" ht="12.75">
      <c r="A26" s="8" t="s">
        <v>17</v>
      </c>
      <c r="B26" s="295">
        <v>2.5</v>
      </c>
      <c r="C26" s="295">
        <v>2.5</v>
      </c>
      <c r="D26" s="295">
        <v>2.4</v>
      </c>
      <c r="E26" s="297" t="s">
        <v>234</v>
      </c>
      <c r="F26" s="298">
        <v>3.5</v>
      </c>
      <c r="G26" s="298">
        <v>3.4</v>
      </c>
      <c r="I26" s="285"/>
      <c r="J26" s="286"/>
    </row>
    <row r="27" ht="6" customHeight="1">
      <c r="D27" s="7" t="s">
        <v>32</v>
      </c>
    </row>
    <row r="28" spans="1:4" ht="10.5" customHeight="1">
      <c r="A28" s="288" t="s">
        <v>237</v>
      </c>
      <c r="D28" s="7"/>
    </row>
    <row r="29" spans="1:7" ht="46.5" customHeight="1">
      <c r="A29" s="328" t="s">
        <v>310</v>
      </c>
      <c r="B29" s="328"/>
      <c r="C29" s="328"/>
      <c r="D29" s="328"/>
      <c r="E29" s="328"/>
      <c r="F29" s="328"/>
      <c r="G29" s="328"/>
    </row>
    <row r="30" spans="1:7" ht="70.5" customHeight="1">
      <c r="A30" s="328" t="s">
        <v>244</v>
      </c>
      <c r="B30" s="328"/>
      <c r="C30" s="328"/>
      <c r="D30" s="328"/>
      <c r="E30" s="328"/>
      <c r="F30" s="328"/>
      <c r="G30" s="328"/>
    </row>
    <row r="31" spans="1:7" ht="22.5" customHeight="1">
      <c r="A31" s="328" t="s">
        <v>238</v>
      </c>
      <c r="B31" s="328"/>
      <c r="C31" s="328"/>
      <c r="D31" s="328"/>
      <c r="E31" s="328"/>
      <c r="F31" s="328"/>
      <c r="G31" s="328"/>
    </row>
  </sheetData>
  <sheetProtection/>
  <mergeCells count="3">
    <mergeCell ref="A29:G29"/>
    <mergeCell ref="A30:G30"/>
    <mergeCell ref="A31:G31"/>
  </mergeCells>
  <printOptions horizontalCentered="1" verticalCentered="1"/>
  <pageMargins left="0" right="0" top="0" bottom="0"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9.140625" defaultRowHeight="12.75"/>
  <cols>
    <col min="1" max="1" width="22.7109375" style="4" customWidth="1"/>
    <col min="2" max="4" width="11.421875" style="4" customWidth="1"/>
    <col min="5" max="5" width="9.140625" style="4" customWidth="1"/>
    <col min="6" max="6" width="11.421875" style="4" customWidth="1"/>
    <col min="7" max="7" width="11.421875" style="5" customWidth="1"/>
    <col min="9" max="9" width="19.140625" style="0" bestFit="1" customWidth="1"/>
  </cols>
  <sheetData>
    <row r="1" spans="1:6" ht="12.75">
      <c r="A1" s="274" t="s">
        <v>276</v>
      </c>
      <c r="B1" s="16"/>
      <c r="C1" s="238"/>
      <c r="D1" s="238"/>
      <c r="E1" s="238"/>
      <c r="F1" s="238"/>
    </row>
    <row r="2" spans="1:6" ht="12.75">
      <c r="A2" s="274" t="s">
        <v>279</v>
      </c>
      <c r="B2" s="16"/>
      <c r="C2" s="238"/>
      <c r="D2" s="238"/>
      <c r="E2" s="238"/>
      <c r="F2" s="238"/>
    </row>
    <row r="3" spans="1:7" ht="12.75">
      <c r="A3" s="3"/>
      <c r="B3" s="16"/>
      <c r="C3" s="238"/>
      <c r="D3" s="238"/>
      <c r="E3" s="238"/>
      <c r="F3" s="238"/>
      <c r="G3" s="275"/>
    </row>
    <row r="4" spans="1:7" ht="12.75">
      <c r="A4" s="276" t="s">
        <v>284</v>
      </c>
      <c r="B4" s="320">
        <v>2001</v>
      </c>
      <c r="C4" s="322" t="s">
        <v>239</v>
      </c>
      <c r="D4" s="322" t="s">
        <v>240</v>
      </c>
      <c r="E4" s="322" t="s">
        <v>234</v>
      </c>
      <c r="F4" s="322" t="s">
        <v>241</v>
      </c>
      <c r="G4" s="324" t="s">
        <v>242</v>
      </c>
    </row>
    <row r="5" spans="1:7" ht="6.75" customHeight="1">
      <c r="A5" s="278"/>
      <c r="B5" s="279"/>
      <c r="C5" s="279"/>
      <c r="D5" s="279"/>
      <c r="E5" s="279"/>
      <c r="F5" s="278"/>
      <c r="G5" s="280"/>
    </row>
    <row r="6" spans="1:7" ht="12.75" customHeight="1">
      <c r="A6" s="6" t="s">
        <v>235</v>
      </c>
      <c r="B6" s="281">
        <v>62</v>
      </c>
      <c r="C6" s="281">
        <v>62.2</v>
      </c>
      <c r="D6" s="281">
        <v>59.6</v>
      </c>
      <c r="E6" s="282" t="s">
        <v>234</v>
      </c>
      <c r="F6" s="283">
        <v>73.1</v>
      </c>
      <c r="G6" s="283">
        <v>70.4</v>
      </c>
    </row>
    <row r="7" spans="1:7" ht="12.75" customHeight="1">
      <c r="A7" s="6" t="s">
        <v>41</v>
      </c>
      <c r="B7" s="281">
        <v>66.7</v>
      </c>
      <c r="C7" s="281">
        <v>50</v>
      </c>
      <c r="D7" s="281">
        <v>48.6</v>
      </c>
      <c r="E7" s="282" t="s">
        <v>234</v>
      </c>
      <c r="F7" s="283">
        <v>88.9</v>
      </c>
      <c r="G7" s="283">
        <v>78.6</v>
      </c>
    </row>
    <row r="8" spans="1:7" ht="12.75" customHeight="1">
      <c r="A8" s="6" t="s">
        <v>2</v>
      </c>
      <c r="B8" s="281">
        <v>66.4</v>
      </c>
      <c r="C8" s="284">
        <v>65.4</v>
      </c>
      <c r="D8" s="284">
        <v>61.9</v>
      </c>
      <c r="E8" s="282" t="s">
        <v>234</v>
      </c>
      <c r="F8" s="283">
        <v>66.9</v>
      </c>
      <c r="G8" s="283">
        <v>64.1</v>
      </c>
    </row>
    <row r="9" spans="1:7" ht="12.75" customHeight="1">
      <c r="A9" s="6" t="s">
        <v>25</v>
      </c>
      <c r="B9" s="281">
        <v>44.4</v>
      </c>
      <c r="C9" s="281">
        <v>54.2</v>
      </c>
      <c r="D9" s="281">
        <v>55.5</v>
      </c>
      <c r="E9" s="282" t="s">
        <v>234</v>
      </c>
      <c r="F9" s="283">
        <v>67.7</v>
      </c>
      <c r="G9" s="283">
        <v>79.7</v>
      </c>
    </row>
    <row r="10" spans="1:7" ht="12.75" customHeight="1">
      <c r="A10" s="6" t="s">
        <v>3</v>
      </c>
      <c r="B10" s="281">
        <v>52.6</v>
      </c>
      <c r="C10" s="281">
        <v>40.8</v>
      </c>
      <c r="D10" s="281">
        <v>41.6</v>
      </c>
      <c r="E10" s="282" t="s">
        <v>234</v>
      </c>
      <c r="F10" s="283">
        <v>64.4</v>
      </c>
      <c r="G10" s="283">
        <v>65.4</v>
      </c>
    </row>
    <row r="11" spans="1:7" ht="12.75" customHeight="1">
      <c r="A11" s="6" t="s">
        <v>26</v>
      </c>
      <c r="B11" s="281">
        <v>56.5</v>
      </c>
      <c r="C11" s="281">
        <v>65.3</v>
      </c>
      <c r="D11" s="281">
        <v>62.4</v>
      </c>
      <c r="E11" s="282" t="s">
        <v>234</v>
      </c>
      <c r="F11" s="283">
        <v>54.7</v>
      </c>
      <c r="G11" s="283">
        <v>61.2</v>
      </c>
    </row>
    <row r="12" spans="1:7" ht="12.75" customHeight="1">
      <c r="A12" s="6" t="s">
        <v>4</v>
      </c>
      <c r="B12" s="281">
        <v>55.3</v>
      </c>
      <c r="C12" s="281">
        <v>64.3</v>
      </c>
      <c r="D12" s="281">
        <v>52.7</v>
      </c>
      <c r="E12" s="282" t="s">
        <v>234</v>
      </c>
      <c r="F12" s="283">
        <v>65.2</v>
      </c>
      <c r="G12" s="283">
        <v>62</v>
      </c>
    </row>
    <row r="13" spans="1:7" ht="12.75" customHeight="1">
      <c r="A13" s="6" t="s">
        <v>27</v>
      </c>
      <c r="B13" s="281">
        <v>52.9</v>
      </c>
      <c r="C13" s="281">
        <v>52.2</v>
      </c>
      <c r="D13" s="281">
        <v>52</v>
      </c>
      <c r="E13" s="282" t="s">
        <v>234</v>
      </c>
      <c r="F13" s="283">
        <v>69.2</v>
      </c>
      <c r="G13" s="283">
        <v>64.3</v>
      </c>
    </row>
    <row r="14" spans="1:7" ht="12.75" customHeight="1">
      <c r="A14" s="287" t="s">
        <v>5</v>
      </c>
      <c r="B14" s="284">
        <v>66.1</v>
      </c>
      <c r="C14" s="284">
        <v>54.4</v>
      </c>
      <c r="D14" s="284">
        <v>58.3</v>
      </c>
      <c r="E14" s="292" t="s">
        <v>234</v>
      </c>
      <c r="F14" s="293">
        <v>58.5</v>
      </c>
      <c r="G14" s="293">
        <v>70.5</v>
      </c>
    </row>
    <row r="15" spans="1:10" ht="12.75">
      <c r="A15" s="6" t="s">
        <v>6</v>
      </c>
      <c r="B15" s="281">
        <v>64.7</v>
      </c>
      <c r="C15" s="281">
        <v>70.1</v>
      </c>
      <c r="D15" s="281">
        <v>67.6</v>
      </c>
      <c r="E15" s="282" t="s">
        <v>234</v>
      </c>
      <c r="F15" s="283">
        <v>62</v>
      </c>
      <c r="G15" s="283">
        <v>63.7</v>
      </c>
      <c r="I15" s="285"/>
      <c r="J15" s="286"/>
    </row>
    <row r="16" spans="1:10" ht="12.75">
      <c r="A16" s="6" t="s">
        <v>7</v>
      </c>
      <c r="B16" s="281">
        <v>65.3</v>
      </c>
      <c r="C16" s="281">
        <v>65.3</v>
      </c>
      <c r="D16" s="281">
        <v>59.3</v>
      </c>
      <c r="E16" s="282" t="s">
        <v>234</v>
      </c>
      <c r="F16" s="283">
        <v>75.8</v>
      </c>
      <c r="G16" s="283">
        <v>59.4</v>
      </c>
      <c r="I16" s="285"/>
      <c r="J16" s="286"/>
    </row>
    <row r="17" spans="1:10" ht="12.75">
      <c r="A17" s="287" t="s">
        <v>236</v>
      </c>
      <c r="B17" s="281">
        <v>56.4</v>
      </c>
      <c r="C17" s="281">
        <v>51.2</v>
      </c>
      <c r="D17" s="281">
        <v>49.1</v>
      </c>
      <c r="E17" s="282" t="s">
        <v>234</v>
      </c>
      <c r="F17" s="283">
        <v>71.4</v>
      </c>
      <c r="G17" s="283">
        <v>68.4</v>
      </c>
      <c r="I17" s="285"/>
      <c r="J17" s="286"/>
    </row>
    <row r="18" spans="1:10" ht="12.75">
      <c r="A18" s="6" t="s">
        <v>9</v>
      </c>
      <c r="B18" s="281">
        <v>62.9</v>
      </c>
      <c r="C18" s="281">
        <v>63.2</v>
      </c>
      <c r="D18" s="281">
        <v>59.7</v>
      </c>
      <c r="E18" s="282" t="s">
        <v>234</v>
      </c>
      <c r="F18" s="283">
        <v>81.3</v>
      </c>
      <c r="G18" s="283">
        <v>79.6</v>
      </c>
      <c r="I18" s="285"/>
      <c r="J18" s="286"/>
    </row>
    <row r="19" spans="1:10" ht="12.75">
      <c r="A19" s="6" t="s">
        <v>10</v>
      </c>
      <c r="B19" s="281">
        <v>60.7</v>
      </c>
      <c r="C19" s="281">
        <v>45.6</v>
      </c>
      <c r="D19" s="281">
        <v>56.8</v>
      </c>
      <c r="E19" s="282" t="s">
        <v>234</v>
      </c>
      <c r="F19" s="283">
        <v>68.1</v>
      </c>
      <c r="G19" s="283">
        <v>60.8</v>
      </c>
      <c r="I19" s="285"/>
      <c r="J19" s="286"/>
    </row>
    <row r="20" spans="1:10" ht="12.75">
      <c r="A20" s="6" t="s">
        <v>11</v>
      </c>
      <c r="B20" s="281">
        <v>73.6</v>
      </c>
      <c r="C20" s="281">
        <v>74.5</v>
      </c>
      <c r="D20" s="281">
        <v>77.7</v>
      </c>
      <c r="E20" s="282" t="s">
        <v>234</v>
      </c>
      <c r="F20" s="283">
        <v>90.5</v>
      </c>
      <c r="G20" s="283">
        <v>83.9</v>
      </c>
      <c r="I20" s="285"/>
      <c r="J20" s="286"/>
    </row>
    <row r="21" spans="1:10" ht="12.75">
      <c r="A21" s="6" t="s">
        <v>12</v>
      </c>
      <c r="B21" s="281">
        <v>64.3</v>
      </c>
      <c r="C21" s="281">
        <v>74.5</v>
      </c>
      <c r="D21" s="281">
        <v>67</v>
      </c>
      <c r="E21" s="282" t="s">
        <v>234</v>
      </c>
      <c r="F21" s="283">
        <v>80.8</v>
      </c>
      <c r="G21" s="283">
        <v>78.8</v>
      </c>
      <c r="I21" s="285"/>
      <c r="J21" s="286"/>
    </row>
    <row r="22" spans="1:10" ht="12.75">
      <c r="A22" s="6" t="s">
        <v>13</v>
      </c>
      <c r="B22" s="281">
        <v>68.5</v>
      </c>
      <c r="C22" s="281">
        <v>69.6</v>
      </c>
      <c r="D22" s="281">
        <v>79.1</v>
      </c>
      <c r="E22" s="282" t="s">
        <v>234</v>
      </c>
      <c r="F22" s="283">
        <v>69.5</v>
      </c>
      <c r="G22" s="283">
        <v>67.9</v>
      </c>
      <c r="I22" s="285"/>
      <c r="J22" s="286"/>
    </row>
    <row r="23" spans="1:10" ht="12.75">
      <c r="A23" s="6" t="s">
        <v>14</v>
      </c>
      <c r="B23" s="281">
        <v>69.4</v>
      </c>
      <c r="C23" s="281">
        <v>80.4</v>
      </c>
      <c r="D23" s="281">
        <v>77.7</v>
      </c>
      <c r="E23" s="282" t="s">
        <v>234</v>
      </c>
      <c r="F23" s="283">
        <v>82.5</v>
      </c>
      <c r="G23" s="283">
        <v>89.1</v>
      </c>
      <c r="I23" s="285"/>
      <c r="J23" s="286"/>
    </row>
    <row r="24" spans="1:10" ht="12.75">
      <c r="A24" s="6" t="s">
        <v>15</v>
      </c>
      <c r="B24" s="281">
        <v>66.4</v>
      </c>
      <c r="C24" s="281">
        <v>68</v>
      </c>
      <c r="D24" s="281">
        <v>66.5</v>
      </c>
      <c r="E24" s="282" t="s">
        <v>234</v>
      </c>
      <c r="F24" s="283">
        <v>76.8</v>
      </c>
      <c r="G24" s="283">
        <v>73.5</v>
      </c>
      <c r="I24" s="285"/>
      <c r="J24" s="286"/>
    </row>
    <row r="25" spans="1:10" ht="12.75">
      <c r="A25" s="6" t="s">
        <v>16</v>
      </c>
      <c r="B25" s="281">
        <v>73.3</v>
      </c>
      <c r="C25" s="281">
        <v>72.4</v>
      </c>
      <c r="D25" s="281">
        <v>70.7</v>
      </c>
      <c r="E25" s="282" t="s">
        <v>234</v>
      </c>
      <c r="F25" s="283">
        <v>76.6</v>
      </c>
      <c r="G25" s="283">
        <v>74</v>
      </c>
      <c r="I25" s="285"/>
      <c r="J25" s="286"/>
    </row>
    <row r="26" spans="1:10" ht="12.75">
      <c r="A26" s="8" t="s">
        <v>17</v>
      </c>
      <c r="B26" s="295">
        <v>61.8</v>
      </c>
      <c r="C26" s="295">
        <v>62.3</v>
      </c>
      <c r="D26" s="295">
        <v>59.7</v>
      </c>
      <c r="E26" s="297" t="s">
        <v>234</v>
      </c>
      <c r="F26" s="298">
        <v>72.6</v>
      </c>
      <c r="G26" s="298">
        <v>70.9</v>
      </c>
      <c r="I26" s="285"/>
      <c r="J26" s="286"/>
    </row>
    <row r="27" ht="6" customHeight="1">
      <c r="D27" s="7" t="s">
        <v>32</v>
      </c>
    </row>
    <row r="28" spans="1:4" ht="12.75">
      <c r="A28" s="288" t="s">
        <v>237</v>
      </c>
      <c r="D28" s="7"/>
    </row>
    <row r="29" spans="1:7" ht="46.5" customHeight="1">
      <c r="A29" s="328" t="s">
        <v>243</v>
      </c>
      <c r="B29" s="328"/>
      <c r="C29" s="328"/>
      <c r="D29" s="328"/>
      <c r="E29" s="328"/>
      <c r="F29" s="328"/>
      <c r="G29" s="328"/>
    </row>
    <row r="30" spans="1:7" ht="69" customHeight="1">
      <c r="A30" s="328" t="s">
        <v>244</v>
      </c>
      <c r="B30" s="328"/>
      <c r="C30" s="328"/>
      <c r="D30" s="328"/>
      <c r="E30" s="328"/>
      <c r="F30" s="328"/>
      <c r="G30" s="328"/>
    </row>
    <row r="31" spans="1:7" ht="22.5" customHeight="1">
      <c r="A31" s="328" t="s">
        <v>238</v>
      </c>
      <c r="B31" s="328"/>
      <c r="C31" s="328"/>
      <c r="D31" s="328"/>
      <c r="E31" s="328"/>
      <c r="F31" s="328"/>
      <c r="G31" s="328"/>
    </row>
  </sheetData>
  <sheetProtection/>
  <mergeCells count="3">
    <mergeCell ref="A29:G29"/>
    <mergeCell ref="A30:G30"/>
    <mergeCell ref="A31:G31"/>
  </mergeCells>
  <printOptions horizontalCentered="1" verticalCentered="1"/>
  <pageMargins left="0" right="0" top="0" bottom="0"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A30" sqref="A30:IV30"/>
    </sheetView>
  </sheetViews>
  <sheetFormatPr defaultColWidth="9.140625" defaultRowHeight="12.75"/>
  <cols>
    <col min="1" max="1" width="22.7109375" style="4" customWidth="1"/>
    <col min="2" max="5" width="11.7109375" style="4" customWidth="1"/>
    <col min="6" max="6" width="11.7109375" style="5" customWidth="1"/>
    <col min="7" max="9" width="11.7109375" style="0" customWidth="1"/>
    <col min="10" max="17" width="11.421875" style="0" customWidth="1"/>
  </cols>
  <sheetData>
    <row r="1" spans="1:5" ht="12.75">
      <c r="A1" s="274" t="s">
        <v>277</v>
      </c>
      <c r="B1" s="238"/>
      <c r="C1" s="238"/>
      <c r="D1" s="238"/>
      <c r="E1" s="238"/>
    </row>
    <row r="2" spans="1:5" ht="15">
      <c r="A2" s="274" t="s">
        <v>260</v>
      </c>
      <c r="B2" s="238"/>
      <c r="C2" s="238"/>
      <c r="D2" s="238"/>
      <c r="E2" s="238"/>
    </row>
    <row r="3" spans="1:6" ht="12.75">
      <c r="A3" s="3"/>
      <c r="B3" s="238"/>
      <c r="C3" s="238"/>
      <c r="D3" s="238"/>
      <c r="E3" s="238"/>
      <c r="F3" s="275"/>
    </row>
    <row r="4" spans="1:9" ht="34.5">
      <c r="A4" s="276" t="s">
        <v>284</v>
      </c>
      <c r="B4" s="294" t="s">
        <v>245</v>
      </c>
      <c r="C4" s="294" t="s">
        <v>246</v>
      </c>
      <c r="D4" s="294" t="s">
        <v>247</v>
      </c>
      <c r="E4" s="277" t="s">
        <v>248</v>
      </c>
      <c r="F4" s="294" t="s">
        <v>249</v>
      </c>
      <c r="G4" s="294" t="s">
        <v>250</v>
      </c>
      <c r="H4" s="294" t="s">
        <v>251</v>
      </c>
      <c r="I4" s="294" t="s">
        <v>252</v>
      </c>
    </row>
    <row r="5" spans="1:6" ht="6.75" customHeight="1">
      <c r="A5" s="278"/>
      <c r="B5" s="279"/>
      <c r="C5" s="279"/>
      <c r="D5" s="279"/>
      <c r="E5" s="278"/>
      <c r="F5" s="280"/>
    </row>
    <row r="6" spans="1:9" ht="12.75" customHeight="1">
      <c r="A6" s="6" t="s">
        <v>235</v>
      </c>
      <c r="B6" s="289">
        <v>1</v>
      </c>
      <c r="C6" s="289">
        <v>2</v>
      </c>
      <c r="D6" s="289">
        <v>0</v>
      </c>
      <c r="E6" s="289">
        <v>40</v>
      </c>
      <c r="F6" s="289">
        <v>216</v>
      </c>
      <c r="G6" s="289">
        <v>129</v>
      </c>
      <c r="H6" s="289">
        <v>1</v>
      </c>
      <c r="I6" s="289">
        <v>101</v>
      </c>
    </row>
    <row r="7" spans="1:9" ht="12.75" customHeight="1">
      <c r="A7" s="6" t="s">
        <v>41</v>
      </c>
      <c r="B7" s="289">
        <v>0</v>
      </c>
      <c r="C7" s="289">
        <v>0</v>
      </c>
      <c r="D7" s="289">
        <v>0</v>
      </c>
      <c r="E7" s="289">
        <v>1</v>
      </c>
      <c r="F7" s="289">
        <v>4</v>
      </c>
      <c r="G7" s="289">
        <v>4</v>
      </c>
      <c r="H7" s="289">
        <v>0</v>
      </c>
      <c r="I7" s="289">
        <v>0</v>
      </c>
    </row>
    <row r="8" spans="1:9" ht="12.75" customHeight="1">
      <c r="A8" s="6" t="s">
        <v>2</v>
      </c>
      <c r="B8" s="290">
        <v>4</v>
      </c>
      <c r="C8" s="290">
        <v>15</v>
      </c>
      <c r="D8" s="289">
        <v>0</v>
      </c>
      <c r="E8" s="289">
        <v>63</v>
      </c>
      <c r="F8" s="289">
        <v>301</v>
      </c>
      <c r="G8" s="289">
        <v>127</v>
      </c>
      <c r="H8" s="289">
        <v>11</v>
      </c>
      <c r="I8" s="289">
        <v>119</v>
      </c>
    </row>
    <row r="9" spans="1:9" ht="12.75" customHeight="1">
      <c r="A9" s="6" t="s">
        <v>25</v>
      </c>
      <c r="B9" s="289">
        <v>0</v>
      </c>
      <c r="C9" s="289">
        <v>0</v>
      </c>
      <c r="D9" s="289">
        <v>1</v>
      </c>
      <c r="E9" s="289">
        <v>11</v>
      </c>
      <c r="F9" s="289">
        <v>87</v>
      </c>
      <c r="G9" s="289">
        <v>21</v>
      </c>
      <c r="H9" s="289">
        <v>0</v>
      </c>
      <c r="I9" s="289">
        <v>8</v>
      </c>
    </row>
    <row r="10" spans="1:9" ht="12.75" customHeight="1">
      <c r="A10" s="6" t="s">
        <v>3</v>
      </c>
      <c r="B10" s="289">
        <v>0</v>
      </c>
      <c r="C10" s="289">
        <v>5</v>
      </c>
      <c r="D10" s="289">
        <v>0</v>
      </c>
      <c r="E10" s="289">
        <v>52</v>
      </c>
      <c r="F10" s="289">
        <v>184</v>
      </c>
      <c r="G10" s="289">
        <v>98</v>
      </c>
      <c r="H10" s="289">
        <v>3</v>
      </c>
      <c r="I10" s="289">
        <v>58</v>
      </c>
    </row>
    <row r="11" spans="1:9" ht="12.75" customHeight="1">
      <c r="A11" s="6" t="s">
        <v>26</v>
      </c>
      <c r="B11" s="289">
        <v>0</v>
      </c>
      <c r="C11" s="289">
        <v>0</v>
      </c>
      <c r="D11" s="289">
        <v>0</v>
      </c>
      <c r="E11" s="289">
        <v>4</v>
      </c>
      <c r="F11" s="289">
        <v>55</v>
      </c>
      <c r="G11" s="289">
        <v>20</v>
      </c>
      <c r="H11" s="289">
        <v>6</v>
      </c>
      <c r="I11" s="289">
        <v>16</v>
      </c>
    </row>
    <row r="12" spans="1:9" ht="12.75" customHeight="1">
      <c r="A12" s="6" t="s">
        <v>4</v>
      </c>
      <c r="B12" s="290">
        <v>3</v>
      </c>
      <c r="C12" s="290">
        <v>1</v>
      </c>
      <c r="D12" s="289">
        <v>1</v>
      </c>
      <c r="E12" s="289">
        <v>12</v>
      </c>
      <c r="F12" s="289">
        <v>55</v>
      </c>
      <c r="G12" s="289">
        <v>24</v>
      </c>
      <c r="H12" s="289">
        <v>2</v>
      </c>
      <c r="I12" s="289">
        <v>17</v>
      </c>
    </row>
    <row r="13" spans="1:9" ht="12.75" customHeight="1">
      <c r="A13" s="6" t="s">
        <v>27</v>
      </c>
      <c r="B13" s="289">
        <v>0</v>
      </c>
      <c r="C13" s="289">
        <v>3</v>
      </c>
      <c r="D13" s="289">
        <v>0</v>
      </c>
      <c r="E13" s="289">
        <v>38</v>
      </c>
      <c r="F13" s="289">
        <v>222</v>
      </c>
      <c r="G13" s="289">
        <v>102</v>
      </c>
      <c r="H13" s="289">
        <v>3</v>
      </c>
      <c r="I13" s="289">
        <v>83</v>
      </c>
    </row>
    <row r="14" spans="1:9" ht="12.75" customHeight="1">
      <c r="A14" s="287" t="s">
        <v>5</v>
      </c>
      <c r="B14" s="289">
        <v>0</v>
      </c>
      <c r="C14" s="289">
        <v>4</v>
      </c>
      <c r="D14" s="289">
        <v>2</v>
      </c>
      <c r="E14" s="289">
        <v>28</v>
      </c>
      <c r="F14" s="289">
        <v>196</v>
      </c>
      <c r="G14" s="289">
        <v>104</v>
      </c>
      <c r="H14" s="289">
        <v>8</v>
      </c>
      <c r="I14" s="289">
        <v>78</v>
      </c>
    </row>
    <row r="15" spans="1:9" ht="12.75">
      <c r="A15" s="6" t="s">
        <v>6</v>
      </c>
      <c r="B15" s="289">
        <v>0</v>
      </c>
      <c r="C15" s="289">
        <v>0</v>
      </c>
      <c r="D15" s="289">
        <v>0</v>
      </c>
      <c r="E15" s="289">
        <v>5</v>
      </c>
      <c r="F15" s="289">
        <v>28</v>
      </c>
      <c r="G15" s="289">
        <v>6</v>
      </c>
      <c r="H15" s="289">
        <v>0</v>
      </c>
      <c r="I15" s="289">
        <v>11</v>
      </c>
    </row>
    <row r="16" spans="1:9" ht="12.75">
      <c r="A16" s="6" t="s">
        <v>7</v>
      </c>
      <c r="B16" s="289">
        <v>0</v>
      </c>
      <c r="C16" s="289">
        <v>0</v>
      </c>
      <c r="D16" s="289">
        <v>0</v>
      </c>
      <c r="E16" s="289">
        <v>3</v>
      </c>
      <c r="F16" s="289">
        <v>58</v>
      </c>
      <c r="G16" s="289">
        <v>18</v>
      </c>
      <c r="H16" s="289">
        <v>0</v>
      </c>
      <c r="I16" s="289">
        <v>16</v>
      </c>
    </row>
    <row r="17" spans="1:9" ht="12.75">
      <c r="A17" s="287" t="s">
        <v>236</v>
      </c>
      <c r="B17" s="289">
        <v>0</v>
      </c>
      <c r="C17" s="289">
        <v>3</v>
      </c>
      <c r="D17" s="289">
        <v>2</v>
      </c>
      <c r="E17" s="289">
        <v>13</v>
      </c>
      <c r="F17" s="289">
        <v>163</v>
      </c>
      <c r="G17" s="289">
        <v>85</v>
      </c>
      <c r="H17" s="289">
        <v>11</v>
      </c>
      <c r="I17" s="289">
        <v>38</v>
      </c>
    </row>
    <row r="18" spans="1:9" ht="12.75">
      <c r="A18" s="6" t="s">
        <v>9</v>
      </c>
      <c r="B18" s="289">
        <v>0</v>
      </c>
      <c r="C18" s="289">
        <v>1</v>
      </c>
      <c r="D18" s="289">
        <v>0</v>
      </c>
      <c r="E18" s="289">
        <v>11</v>
      </c>
      <c r="F18" s="289">
        <v>65</v>
      </c>
      <c r="G18" s="289">
        <v>22</v>
      </c>
      <c r="H18" s="289">
        <v>2</v>
      </c>
      <c r="I18" s="289">
        <v>24</v>
      </c>
    </row>
    <row r="19" spans="1:9" ht="12.75">
      <c r="A19" s="6" t="s">
        <v>10</v>
      </c>
      <c r="B19" s="289">
        <v>0</v>
      </c>
      <c r="C19" s="289">
        <v>0</v>
      </c>
      <c r="D19" s="289">
        <v>0</v>
      </c>
      <c r="E19" s="289">
        <v>0</v>
      </c>
      <c r="F19" s="289">
        <v>4</v>
      </c>
      <c r="G19" s="289">
        <v>6</v>
      </c>
      <c r="H19" s="289">
        <v>0</v>
      </c>
      <c r="I19" s="289">
        <v>3</v>
      </c>
    </row>
    <row r="20" spans="1:9" ht="12.75">
      <c r="A20" s="6" t="s">
        <v>11</v>
      </c>
      <c r="B20" s="289">
        <v>5</v>
      </c>
      <c r="C20" s="289">
        <v>14</v>
      </c>
      <c r="D20" s="289">
        <v>1</v>
      </c>
      <c r="E20" s="289">
        <v>12</v>
      </c>
      <c r="F20" s="289">
        <v>192</v>
      </c>
      <c r="G20" s="289">
        <v>103</v>
      </c>
      <c r="H20" s="289">
        <v>7</v>
      </c>
      <c r="I20" s="289">
        <v>63</v>
      </c>
    </row>
    <row r="21" spans="1:9" ht="12.75">
      <c r="A21" s="6" t="s">
        <v>12</v>
      </c>
      <c r="B21" s="289">
        <v>0</v>
      </c>
      <c r="C21" s="289">
        <v>7</v>
      </c>
      <c r="D21" s="289">
        <v>0</v>
      </c>
      <c r="E21" s="289">
        <v>24</v>
      </c>
      <c r="F21" s="289">
        <v>142</v>
      </c>
      <c r="G21" s="289">
        <v>87</v>
      </c>
      <c r="H21" s="289">
        <v>8</v>
      </c>
      <c r="I21" s="289">
        <v>42</v>
      </c>
    </row>
    <row r="22" spans="1:9" ht="12.75">
      <c r="A22" s="6" t="s">
        <v>13</v>
      </c>
      <c r="B22" s="289">
        <v>1</v>
      </c>
      <c r="C22" s="289">
        <v>0</v>
      </c>
      <c r="D22" s="289">
        <v>0</v>
      </c>
      <c r="E22" s="289">
        <v>0</v>
      </c>
      <c r="F22" s="289">
        <v>17</v>
      </c>
      <c r="G22" s="289">
        <v>10</v>
      </c>
      <c r="H22" s="289">
        <v>5</v>
      </c>
      <c r="I22" s="289">
        <v>6</v>
      </c>
    </row>
    <row r="23" spans="1:9" ht="12.75">
      <c r="A23" s="6" t="s">
        <v>14</v>
      </c>
      <c r="B23" s="289">
        <v>3</v>
      </c>
      <c r="C23" s="289">
        <v>6</v>
      </c>
      <c r="D23" s="289">
        <v>1</v>
      </c>
      <c r="E23" s="289">
        <v>12</v>
      </c>
      <c r="F23" s="289">
        <v>76</v>
      </c>
      <c r="G23" s="289">
        <v>52</v>
      </c>
      <c r="H23" s="289">
        <v>3</v>
      </c>
      <c r="I23" s="289">
        <v>41</v>
      </c>
    </row>
    <row r="24" spans="1:9" ht="12.75">
      <c r="A24" s="6" t="s">
        <v>15</v>
      </c>
      <c r="B24" s="289">
        <v>12</v>
      </c>
      <c r="C24" s="289">
        <v>3</v>
      </c>
      <c r="D24" s="289">
        <v>2</v>
      </c>
      <c r="E24" s="289">
        <v>38</v>
      </c>
      <c r="F24" s="289">
        <v>210</v>
      </c>
      <c r="G24" s="289">
        <v>125</v>
      </c>
      <c r="H24" s="289">
        <v>2</v>
      </c>
      <c r="I24" s="289">
        <v>96</v>
      </c>
    </row>
    <row r="25" spans="1:9" ht="12.75">
      <c r="A25" s="6" t="s">
        <v>16</v>
      </c>
      <c r="B25" s="289">
        <v>2</v>
      </c>
      <c r="C25" s="289">
        <v>1</v>
      </c>
      <c r="D25" s="289">
        <v>0</v>
      </c>
      <c r="E25" s="289">
        <v>9</v>
      </c>
      <c r="F25" s="289">
        <v>79</v>
      </c>
      <c r="G25" s="289">
        <v>58</v>
      </c>
      <c r="H25" s="289">
        <v>0</v>
      </c>
      <c r="I25" s="289">
        <v>48</v>
      </c>
    </row>
    <row r="26" spans="1:9" s="285" customFormat="1" ht="12.75">
      <c r="A26" s="8" t="s">
        <v>17</v>
      </c>
      <c r="B26" s="296">
        <v>31</v>
      </c>
      <c r="C26" s="296">
        <v>65</v>
      </c>
      <c r="D26" s="296">
        <v>10</v>
      </c>
      <c r="E26" s="296">
        <v>376</v>
      </c>
      <c r="F26" s="296">
        <v>2354</v>
      </c>
      <c r="G26" s="296">
        <v>1201</v>
      </c>
      <c r="H26" s="296">
        <v>72</v>
      </c>
      <c r="I26" s="296">
        <v>868</v>
      </c>
    </row>
    <row r="27" ht="6" customHeight="1">
      <c r="C27" s="7" t="s">
        <v>32</v>
      </c>
    </row>
    <row r="28" spans="1:3" ht="12.75">
      <c r="A28" s="288" t="s">
        <v>296</v>
      </c>
      <c r="C28" s="7"/>
    </row>
    <row r="29" spans="1:9" ht="34.5" customHeight="1">
      <c r="A29" s="329" t="s">
        <v>258</v>
      </c>
      <c r="B29" s="329"/>
      <c r="C29" s="329"/>
      <c r="D29" s="329"/>
      <c r="E29" s="329"/>
      <c r="F29" s="329"/>
      <c r="G29" s="329"/>
      <c r="H29" s="329"/>
      <c r="I29" s="329"/>
    </row>
    <row r="30" spans="1:9" ht="21" customHeight="1">
      <c r="A30" s="329" t="s">
        <v>259</v>
      </c>
      <c r="B30" s="329"/>
      <c r="C30" s="329"/>
      <c r="D30" s="329"/>
      <c r="E30" s="329"/>
      <c r="F30" s="329"/>
      <c r="G30" s="329"/>
      <c r="H30" s="329"/>
      <c r="I30" s="329"/>
    </row>
    <row r="31" ht="4.5" customHeight="1"/>
    <row r="32" spans="1:6" ht="22.5" customHeight="1">
      <c r="A32" s="328"/>
      <c r="B32" s="328"/>
      <c r="C32" s="328"/>
      <c r="D32" s="328"/>
      <c r="E32" s="328"/>
      <c r="F32" s="328"/>
    </row>
  </sheetData>
  <sheetProtection/>
  <mergeCells count="3">
    <mergeCell ref="A32:F32"/>
    <mergeCell ref="A29:I29"/>
    <mergeCell ref="A30:I30"/>
  </mergeCells>
  <printOptions horizontalCentered="1" verticalCentered="1"/>
  <pageMargins left="0" right="0" top="0" bottom="0"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A28" sqref="A28"/>
    </sheetView>
  </sheetViews>
  <sheetFormatPr defaultColWidth="9.140625" defaultRowHeight="12.75"/>
  <cols>
    <col min="1" max="1" width="22.7109375" style="4" customWidth="1"/>
    <col min="2" max="4" width="10.140625" style="0" customWidth="1"/>
    <col min="5" max="5" width="11.421875" style="0" customWidth="1"/>
    <col min="6" max="6" width="15.140625" style="0" customWidth="1"/>
    <col min="7" max="9" width="10.140625" style="0" customWidth="1"/>
    <col min="10" max="14" width="11.421875" style="0" customWidth="1"/>
  </cols>
  <sheetData>
    <row r="1" ht="12.75">
      <c r="A1" s="274" t="s">
        <v>278</v>
      </c>
    </row>
    <row r="2" ht="12.75">
      <c r="A2" s="3"/>
    </row>
    <row r="3" spans="1:9" ht="57">
      <c r="A3" s="276" t="s">
        <v>284</v>
      </c>
      <c r="B3" s="294" t="s">
        <v>253</v>
      </c>
      <c r="C3" s="294" t="s">
        <v>254</v>
      </c>
      <c r="D3" s="294" t="s">
        <v>255</v>
      </c>
      <c r="E3" s="294" t="s">
        <v>256</v>
      </c>
      <c r="F3" s="294" t="s">
        <v>257</v>
      </c>
      <c r="G3" s="294" t="s">
        <v>261</v>
      </c>
      <c r="H3" s="294" t="s">
        <v>262</v>
      </c>
      <c r="I3" s="294" t="s">
        <v>263</v>
      </c>
    </row>
    <row r="4" ht="6.75" customHeight="1">
      <c r="A4" s="278"/>
    </row>
    <row r="5" spans="1:9" ht="12.75" customHeight="1">
      <c r="A5" s="6" t="s">
        <v>235</v>
      </c>
      <c r="B5" s="289">
        <v>10</v>
      </c>
      <c r="C5" s="289">
        <v>3</v>
      </c>
      <c r="D5" s="289">
        <v>0</v>
      </c>
      <c r="E5" s="289">
        <v>0</v>
      </c>
      <c r="F5" s="289">
        <v>0</v>
      </c>
      <c r="G5" s="289">
        <v>883</v>
      </c>
      <c r="H5" s="289">
        <v>183</v>
      </c>
      <c r="I5" s="289">
        <v>19</v>
      </c>
    </row>
    <row r="6" spans="1:9" ht="12.75" customHeight="1">
      <c r="A6" s="6" t="s">
        <v>41</v>
      </c>
      <c r="B6" s="289">
        <v>0</v>
      </c>
      <c r="C6" s="289">
        <v>0</v>
      </c>
      <c r="D6" s="289">
        <v>0</v>
      </c>
      <c r="E6" s="289">
        <v>1</v>
      </c>
      <c r="F6" s="289">
        <v>0</v>
      </c>
      <c r="G6" s="289">
        <v>9</v>
      </c>
      <c r="H6" s="289">
        <v>0</v>
      </c>
      <c r="I6" s="289">
        <v>0</v>
      </c>
    </row>
    <row r="7" spans="1:9" ht="12.75" customHeight="1">
      <c r="A7" s="6" t="s">
        <v>2</v>
      </c>
      <c r="B7" s="289">
        <v>50</v>
      </c>
      <c r="C7" s="289">
        <v>6</v>
      </c>
      <c r="D7" s="289">
        <v>1</v>
      </c>
      <c r="E7" s="289">
        <v>3</v>
      </c>
      <c r="F7" s="289">
        <v>0</v>
      </c>
      <c r="G7" s="289">
        <v>1566</v>
      </c>
      <c r="H7" s="289">
        <v>266</v>
      </c>
      <c r="I7" s="289">
        <v>28</v>
      </c>
    </row>
    <row r="8" spans="1:9" ht="12.75" customHeight="1">
      <c r="A8" s="6" t="s">
        <v>25</v>
      </c>
      <c r="B8" s="289">
        <v>9</v>
      </c>
      <c r="C8" s="289">
        <v>1</v>
      </c>
      <c r="D8" s="289">
        <v>0</v>
      </c>
      <c r="E8" s="289">
        <v>1</v>
      </c>
      <c r="F8" s="289">
        <v>1</v>
      </c>
      <c r="G8" s="289">
        <v>246</v>
      </c>
      <c r="H8" s="289">
        <v>33</v>
      </c>
      <c r="I8" s="289">
        <v>6</v>
      </c>
    </row>
    <row r="9" spans="1:9" ht="12.75" customHeight="1">
      <c r="A9" s="6" t="s">
        <v>3</v>
      </c>
      <c r="B9" s="289">
        <v>21</v>
      </c>
      <c r="C9" s="289">
        <v>2</v>
      </c>
      <c r="D9" s="289">
        <v>0</v>
      </c>
      <c r="E9" s="289">
        <v>2</v>
      </c>
      <c r="F9" s="289">
        <v>17</v>
      </c>
      <c r="G9" s="289">
        <v>791</v>
      </c>
      <c r="H9" s="289">
        <v>95</v>
      </c>
      <c r="I9" s="289">
        <v>21</v>
      </c>
    </row>
    <row r="10" spans="1:9" ht="12.75" customHeight="1">
      <c r="A10" s="6" t="s">
        <v>26</v>
      </c>
      <c r="B10" s="289">
        <v>9</v>
      </c>
      <c r="C10" s="289">
        <v>0</v>
      </c>
      <c r="D10" s="289">
        <v>0</v>
      </c>
      <c r="E10" s="289">
        <v>1</v>
      </c>
      <c r="F10" s="289">
        <v>3</v>
      </c>
      <c r="G10" s="289">
        <v>237</v>
      </c>
      <c r="H10" s="289">
        <v>9</v>
      </c>
      <c r="I10" s="289">
        <v>7</v>
      </c>
    </row>
    <row r="11" spans="1:9" ht="12.75" customHeight="1">
      <c r="A11" s="6" t="s">
        <v>4</v>
      </c>
      <c r="B11" s="289">
        <v>7</v>
      </c>
      <c r="C11" s="289">
        <v>0</v>
      </c>
      <c r="D11" s="289">
        <v>0</v>
      </c>
      <c r="E11" s="289">
        <v>0</v>
      </c>
      <c r="F11" s="289">
        <v>4</v>
      </c>
      <c r="G11" s="289">
        <v>368</v>
      </c>
      <c r="H11" s="289">
        <v>39</v>
      </c>
      <c r="I11" s="289">
        <v>13</v>
      </c>
    </row>
    <row r="12" spans="1:9" ht="12.75" customHeight="1">
      <c r="A12" s="6" t="s">
        <v>27</v>
      </c>
      <c r="B12" s="289">
        <v>49</v>
      </c>
      <c r="C12" s="289">
        <v>4</v>
      </c>
      <c r="D12" s="289">
        <v>1</v>
      </c>
      <c r="E12" s="289">
        <v>3</v>
      </c>
      <c r="F12" s="289">
        <v>8</v>
      </c>
      <c r="G12" s="289">
        <v>798</v>
      </c>
      <c r="H12" s="289">
        <v>104</v>
      </c>
      <c r="I12" s="289">
        <v>19</v>
      </c>
    </row>
    <row r="13" spans="1:9" ht="12.75" customHeight="1">
      <c r="A13" s="287" t="s">
        <v>5</v>
      </c>
      <c r="B13" s="289">
        <v>17</v>
      </c>
      <c r="C13" s="289">
        <v>3</v>
      </c>
      <c r="D13" s="289">
        <v>0</v>
      </c>
      <c r="E13" s="289">
        <v>2</v>
      </c>
      <c r="F13" s="289">
        <v>0</v>
      </c>
      <c r="G13" s="289">
        <v>622</v>
      </c>
      <c r="H13" s="289">
        <v>61</v>
      </c>
      <c r="I13" s="289">
        <v>22</v>
      </c>
    </row>
    <row r="14" spans="1:9" ht="12.75">
      <c r="A14" s="6" t="s">
        <v>6</v>
      </c>
      <c r="B14" s="289">
        <v>0</v>
      </c>
      <c r="C14" s="289">
        <v>0</v>
      </c>
      <c r="D14" s="289">
        <v>0</v>
      </c>
      <c r="E14" s="289">
        <v>1</v>
      </c>
      <c r="F14" s="289">
        <v>0</v>
      </c>
      <c r="G14" s="289">
        <v>93</v>
      </c>
      <c r="H14" s="289">
        <v>5</v>
      </c>
      <c r="I14" s="289">
        <v>1</v>
      </c>
    </row>
    <row r="15" spans="1:9" ht="12.75">
      <c r="A15" s="6" t="s">
        <v>7</v>
      </c>
      <c r="B15" s="289">
        <v>6</v>
      </c>
      <c r="C15" s="289">
        <v>1</v>
      </c>
      <c r="D15" s="289">
        <v>0</v>
      </c>
      <c r="E15" s="289">
        <v>0</v>
      </c>
      <c r="F15" s="289">
        <v>0</v>
      </c>
      <c r="G15" s="289">
        <v>228</v>
      </c>
      <c r="H15" s="289">
        <v>15</v>
      </c>
      <c r="I15" s="289">
        <v>6</v>
      </c>
    </row>
    <row r="16" spans="1:9" ht="12.75">
      <c r="A16" s="287" t="s">
        <v>236</v>
      </c>
      <c r="B16" s="289">
        <v>13</v>
      </c>
      <c r="C16" s="289">
        <v>4</v>
      </c>
      <c r="D16" s="289">
        <v>0</v>
      </c>
      <c r="E16" s="289">
        <v>1</v>
      </c>
      <c r="F16" s="289">
        <v>1</v>
      </c>
      <c r="G16" s="289">
        <v>705</v>
      </c>
      <c r="H16" s="289">
        <v>161</v>
      </c>
      <c r="I16" s="289">
        <v>22</v>
      </c>
    </row>
    <row r="17" spans="1:9" ht="12.75">
      <c r="A17" s="6" t="s">
        <v>9</v>
      </c>
      <c r="B17" s="289">
        <v>16</v>
      </c>
      <c r="C17" s="289">
        <v>0</v>
      </c>
      <c r="D17" s="289">
        <v>0</v>
      </c>
      <c r="E17" s="289">
        <v>2</v>
      </c>
      <c r="F17" s="289">
        <v>0</v>
      </c>
      <c r="G17" s="289">
        <v>110</v>
      </c>
      <c r="H17" s="289">
        <v>26</v>
      </c>
      <c r="I17" s="289">
        <v>7</v>
      </c>
    </row>
    <row r="18" spans="1:9" ht="12.75">
      <c r="A18" s="6" t="s">
        <v>10</v>
      </c>
      <c r="B18" s="289">
        <v>0</v>
      </c>
      <c r="C18" s="289">
        <v>0</v>
      </c>
      <c r="D18" s="289">
        <v>0</v>
      </c>
      <c r="E18" s="289">
        <v>0</v>
      </c>
      <c r="F18" s="289">
        <v>0</v>
      </c>
      <c r="G18" s="289">
        <v>47</v>
      </c>
      <c r="H18" s="289">
        <v>1</v>
      </c>
      <c r="I18" s="289">
        <v>2</v>
      </c>
    </row>
    <row r="19" spans="1:9" ht="12.75">
      <c r="A19" s="6" t="s">
        <v>11</v>
      </c>
      <c r="B19" s="289">
        <v>20</v>
      </c>
      <c r="C19" s="289">
        <v>1</v>
      </c>
      <c r="D19" s="289">
        <v>0</v>
      </c>
      <c r="E19" s="289">
        <v>2</v>
      </c>
      <c r="F19" s="289">
        <v>6</v>
      </c>
      <c r="G19" s="289">
        <v>398</v>
      </c>
      <c r="H19" s="289">
        <v>264</v>
      </c>
      <c r="I19" s="289">
        <v>44</v>
      </c>
    </row>
    <row r="20" spans="1:9" ht="12.75">
      <c r="A20" s="6" t="s">
        <v>12</v>
      </c>
      <c r="B20" s="289">
        <v>36</v>
      </c>
      <c r="C20" s="289">
        <v>1</v>
      </c>
      <c r="D20" s="289">
        <v>0</v>
      </c>
      <c r="E20" s="289">
        <v>1</v>
      </c>
      <c r="F20" s="289">
        <v>4</v>
      </c>
      <c r="G20" s="289">
        <v>363</v>
      </c>
      <c r="H20" s="289">
        <v>95</v>
      </c>
      <c r="I20" s="289">
        <v>27</v>
      </c>
    </row>
    <row r="21" spans="1:9" ht="12.75">
      <c r="A21" s="6" t="s">
        <v>13</v>
      </c>
      <c r="B21" s="289">
        <v>6</v>
      </c>
      <c r="C21" s="289">
        <v>0</v>
      </c>
      <c r="D21" s="289">
        <v>0</v>
      </c>
      <c r="E21" s="289">
        <v>0</v>
      </c>
      <c r="F21" s="289">
        <v>0</v>
      </c>
      <c r="G21" s="289">
        <v>70</v>
      </c>
      <c r="H21" s="289">
        <v>1</v>
      </c>
      <c r="I21" s="289">
        <v>1</v>
      </c>
    </row>
    <row r="22" spans="1:9" ht="12.75">
      <c r="A22" s="6" t="s">
        <v>14</v>
      </c>
      <c r="B22" s="289">
        <v>7</v>
      </c>
      <c r="C22" s="289">
        <v>0</v>
      </c>
      <c r="D22" s="289">
        <v>0</v>
      </c>
      <c r="E22" s="289">
        <v>0</v>
      </c>
      <c r="F22" s="289">
        <v>4</v>
      </c>
      <c r="G22" s="289">
        <v>116</v>
      </c>
      <c r="H22" s="289">
        <v>48</v>
      </c>
      <c r="I22" s="289">
        <v>22</v>
      </c>
    </row>
    <row r="23" spans="1:9" ht="12.75">
      <c r="A23" s="6" t="s">
        <v>15</v>
      </c>
      <c r="B23" s="289">
        <v>25</v>
      </c>
      <c r="C23" s="289">
        <v>4</v>
      </c>
      <c r="D23" s="289">
        <v>0</v>
      </c>
      <c r="E23" s="289">
        <v>1</v>
      </c>
      <c r="F23" s="289">
        <v>0</v>
      </c>
      <c r="G23" s="289">
        <v>741</v>
      </c>
      <c r="H23" s="289">
        <v>205</v>
      </c>
      <c r="I23" s="289">
        <v>18</v>
      </c>
    </row>
    <row r="24" spans="1:9" ht="12.75">
      <c r="A24" s="6" t="s">
        <v>16</v>
      </c>
      <c r="B24" s="289">
        <v>5</v>
      </c>
      <c r="C24" s="289">
        <v>1</v>
      </c>
      <c r="D24" s="289">
        <v>0</v>
      </c>
      <c r="E24" s="289">
        <v>0</v>
      </c>
      <c r="F24" s="289">
        <v>0</v>
      </c>
      <c r="G24" s="289">
        <v>198</v>
      </c>
      <c r="H24" s="289">
        <v>18</v>
      </c>
      <c r="I24" s="289">
        <v>11</v>
      </c>
    </row>
    <row r="25" spans="1:9" s="285" customFormat="1" ht="12.75">
      <c r="A25" s="8" t="s">
        <v>17</v>
      </c>
      <c r="B25" s="296">
        <v>306</v>
      </c>
      <c r="C25" s="296">
        <v>31</v>
      </c>
      <c r="D25" s="296">
        <v>2</v>
      </c>
      <c r="E25" s="296">
        <v>21</v>
      </c>
      <c r="F25" s="296">
        <v>48</v>
      </c>
      <c r="G25" s="296">
        <v>8589</v>
      </c>
      <c r="H25" s="296">
        <v>1629</v>
      </c>
      <c r="I25" s="296">
        <v>296</v>
      </c>
    </row>
    <row r="26" ht="6" customHeight="1"/>
    <row r="27" ht="12.75">
      <c r="A27" s="288" t="s">
        <v>296</v>
      </c>
    </row>
    <row r="28" ht="5.25" customHeight="1"/>
  </sheetData>
  <sheetProtection/>
  <printOptions horizontalCentered="1" verticalCentered="1"/>
  <pageMargins left="0" right="0" top="0" bottom="0"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G32" sqref="G32"/>
    </sheetView>
  </sheetViews>
  <sheetFormatPr defaultColWidth="9.140625" defaultRowHeight="12.75"/>
  <cols>
    <col min="1" max="1" width="22.7109375" style="4" customWidth="1"/>
    <col min="2" max="2" width="10.8515625" style="0" customWidth="1"/>
    <col min="3" max="3" width="10.140625" style="0" customWidth="1"/>
    <col min="4" max="4" width="12.00390625" style="0" customWidth="1"/>
    <col min="5" max="5" width="10.140625" style="0" customWidth="1"/>
    <col min="6" max="6" width="10.57421875" style="0" customWidth="1"/>
    <col min="7" max="7" width="12.7109375" style="0" customWidth="1"/>
    <col min="8" max="9" width="10.140625" style="0" customWidth="1"/>
    <col min="10" max="12" width="11.421875" style="0" customWidth="1"/>
  </cols>
  <sheetData>
    <row r="1" ht="12.75">
      <c r="A1" s="274" t="s">
        <v>278</v>
      </c>
    </row>
    <row r="2" ht="12.75">
      <c r="A2" s="3"/>
    </row>
    <row r="3" spans="1:9" ht="69">
      <c r="A3" s="276" t="s">
        <v>284</v>
      </c>
      <c r="B3" s="294" t="s">
        <v>264</v>
      </c>
      <c r="C3" s="294" t="s">
        <v>265</v>
      </c>
      <c r="D3" s="294" t="s">
        <v>266</v>
      </c>
      <c r="E3" s="294" t="s">
        <v>267</v>
      </c>
      <c r="F3" s="294" t="s">
        <v>268</v>
      </c>
      <c r="G3" s="294" t="s">
        <v>269</v>
      </c>
      <c r="H3" s="294" t="s">
        <v>270</v>
      </c>
      <c r="I3" s="294" t="s">
        <v>282</v>
      </c>
    </row>
    <row r="4" ht="6.75" customHeight="1">
      <c r="A4" s="278"/>
    </row>
    <row r="5" spans="1:9" ht="12.75" customHeight="1">
      <c r="A5" s="6" t="s">
        <v>235</v>
      </c>
      <c r="B5" s="289">
        <v>19</v>
      </c>
      <c r="C5" s="289">
        <v>6</v>
      </c>
      <c r="D5" s="289">
        <v>2</v>
      </c>
      <c r="E5" s="289">
        <v>1</v>
      </c>
      <c r="F5" s="289">
        <v>109</v>
      </c>
      <c r="G5" s="289">
        <v>4</v>
      </c>
      <c r="H5" s="289">
        <v>0</v>
      </c>
      <c r="I5" s="289">
        <v>265</v>
      </c>
    </row>
    <row r="6" spans="1:9" ht="12.75" customHeight="1">
      <c r="A6" s="6" t="s">
        <v>41</v>
      </c>
      <c r="B6" s="289">
        <v>2</v>
      </c>
      <c r="C6" s="289">
        <v>0</v>
      </c>
      <c r="D6" s="289">
        <v>0</v>
      </c>
      <c r="E6" s="289">
        <v>0</v>
      </c>
      <c r="F6" s="289">
        <v>1</v>
      </c>
      <c r="G6" s="289">
        <v>0</v>
      </c>
      <c r="H6" s="289">
        <v>0</v>
      </c>
      <c r="I6" s="289">
        <v>11</v>
      </c>
    </row>
    <row r="7" spans="1:9" ht="12.75" customHeight="1">
      <c r="A7" s="6" t="s">
        <v>2</v>
      </c>
      <c r="B7" s="289">
        <v>25</v>
      </c>
      <c r="C7" s="289">
        <v>0</v>
      </c>
      <c r="D7" s="289">
        <v>3</v>
      </c>
      <c r="E7" s="289">
        <v>2</v>
      </c>
      <c r="F7" s="289">
        <v>254</v>
      </c>
      <c r="G7" s="289">
        <v>5</v>
      </c>
      <c r="H7" s="289">
        <v>1</v>
      </c>
      <c r="I7" s="289">
        <v>244</v>
      </c>
    </row>
    <row r="8" spans="1:9" ht="12.75" customHeight="1">
      <c r="A8" s="6" t="s">
        <v>25</v>
      </c>
      <c r="B8" s="289">
        <v>3</v>
      </c>
      <c r="C8" s="289">
        <v>0</v>
      </c>
      <c r="D8" s="289">
        <v>0</v>
      </c>
      <c r="E8" s="289">
        <v>0</v>
      </c>
      <c r="F8" s="289">
        <v>37</v>
      </c>
      <c r="G8" s="289">
        <v>0</v>
      </c>
      <c r="H8" s="289">
        <v>0</v>
      </c>
      <c r="I8" s="289">
        <v>110</v>
      </c>
    </row>
    <row r="9" spans="1:9" ht="12.75" customHeight="1">
      <c r="A9" s="6" t="s">
        <v>3</v>
      </c>
      <c r="B9" s="289">
        <v>9</v>
      </c>
      <c r="C9" s="289">
        <v>0</v>
      </c>
      <c r="D9" s="289">
        <v>3</v>
      </c>
      <c r="E9" s="289">
        <v>0</v>
      </c>
      <c r="F9" s="289">
        <v>127</v>
      </c>
      <c r="G9" s="289">
        <v>2</v>
      </c>
      <c r="H9" s="289">
        <v>0</v>
      </c>
      <c r="I9" s="289">
        <v>180</v>
      </c>
    </row>
    <row r="10" spans="1:9" ht="12.75" customHeight="1">
      <c r="A10" s="6" t="s">
        <v>26</v>
      </c>
      <c r="B10" s="289">
        <v>2</v>
      </c>
      <c r="C10" s="289">
        <v>0</v>
      </c>
      <c r="D10" s="289">
        <v>2</v>
      </c>
      <c r="E10" s="289">
        <v>0</v>
      </c>
      <c r="F10" s="289">
        <v>31</v>
      </c>
      <c r="G10" s="289">
        <v>0</v>
      </c>
      <c r="H10" s="289">
        <v>0</v>
      </c>
      <c r="I10" s="289">
        <v>52</v>
      </c>
    </row>
    <row r="11" spans="1:9" ht="12.75" customHeight="1">
      <c r="A11" s="6" t="s">
        <v>4</v>
      </c>
      <c r="B11" s="289">
        <v>7</v>
      </c>
      <c r="C11" s="289">
        <v>6</v>
      </c>
      <c r="D11" s="289">
        <v>0</v>
      </c>
      <c r="E11" s="289">
        <v>0</v>
      </c>
      <c r="F11" s="289">
        <v>72</v>
      </c>
      <c r="G11" s="289">
        <v>0</v>
      </c>
      <c r="H11" s="289">
        <v>0</v>
      </c>
      <c r="I11" s="289">
        <v>57</v>
      </c>
    </row>
    <row r="12" spans="1:9" ht="12.75" customHeight="1">
      <c r="A12" s="6" t="s">
        <v>27</v>
      </c>
      <c r="B12" s="289">
        <v>13</v>
      </c>
      <c r="C12" s="289">
        <v>3</v>
      </c>
      <c r="D12" s="289">
        <v>2</v>
      </c>
      <c r="E12" s="289">
        <v>0</v>
      </c>
      <c r="F12" s="289">
        <v>81</v>
      </c>
      <c r="G12" s="289">
        <v>1</v>
      </c>
      <c r="H12" s="289">
        <v>0</v>
      </c>
      <c r="I12" s="289">
        <v>156</v>
      </c>
    </row>
    <row r="13" spans="1:9" ht="12.75" customHeight="1">
      <c r="A13" s="287" t="s">
        <v>5</v>
      </c>
      <c r="B13" s="289">
        <v>15</v>
      </c>
      <c r="C13" s="289">
        <v>8</v>
      </c>
      <c r="D13" s="289">
        <v>3</v>
      </c>
      <c r="E13" s="289">
        <v>0</v>
      </c>
      <c r="F13" s="289">
        <v>154</v>
      </c>
      <c r="G13" s="289">
        <v>4</v>
      </c>
      <c r="H13" s="289">
        <v>0</v>
      </c>
      <c r="I13" s="289">
        <v>184</v>
      </c>
    </row>
    <row r="14" spans="1:9" ht="12.75">
      <c r="A14" s="6" t="s">
        <v>6</v>
      </c>
      <c r="B14" s="289">
        <v>0</v>
      </c>
      <c r="C14" s="289">
        <v>0</v>
      </c>
      <c r="D14" s="289">
        <v>0</v>
      </c>
      <c r="E14" s="289">
        <v>0</v>
      </c>
      <c r="F14" s="289">
        <v>13</v>
      </c>
      <c r="G14" s="289">
        <v>0</v>
      </c>
      <c r="H14" s="289">
        <v>0</v>
      </c>
      <c r="I14" s="289">
        <v>28</v>
      </c>
    </row>
    <row r="15" spans="1:9" ht="12.75">
      <c r="A15" s="6" t="s">
        <v>7</v>
      </c>
      <c r="B15" s="289">
        <v>3</v>
      </c>
      <c r="C15" s="289">
        <v>3</v>
      </c>
      <c r="D15" s="289">
        <v>2</v>
      </c>
      <c r="E15" s="289">
        <v>0</v>
      </c>
      <c r="F15" s="289">
        <v>15</v>
      </c>
      <c r="G15" s="289">
        <v>0</v>
      </c>
      <c r="H15" s="289">
        <v>0</v>
      </c>
      <c r="I15" s="289">
        <v>35</v>
      </c>
    </row>
    <row r="16" spans="1:9" ht="12.75">
      <c r="A16" s="287" t="s">
        <v>236</v>
      </c>
      <c r="B16" s="289">
        <v>10</v>
      </c>
      <c r="C16" s="289">
        <v>1</v>
      </c>
      <c r="D16" s="289">
        <v>9</v>
      </c>
      <c r="E16" s="289">
        <v>1</v>
      </c>
      <c r="F16" s="289">
        <v>192</v>
      </c>
      <c r="G16" s="289">
        <v>6</v>
      </c>
      <c r="H16" s="289">
        <v>1</v>
      </c>
      <c r="I16" s="289">
        <v>151</v>
      </c>
    </row>
    <row r="17" spans="1:9" ht="12.75">
      <c r="A17" s="6" t="s">
        <v>9</v>
      </c>
      <c r="B17" s="289">
        <v>7</v>
      </c>
      <c r="C17" s="289">
        <v>1</v>
      </c>
      <c r="D17" s="289">
        <v>4</v>
      </c>
      <c r="E17" s="289">
        <v>2</v>
      </c>
      <c r="F17" s="289">
        <v>36</v>
      </c>
      <c r="G17" s="289">
        <v>0</v>
      </c>
      <c r="H17" s="289">
        <v>0</v>
      </c>
      <c r="I17" s="289">
        <v>44</v>
      </c>
    </row>
    <row r="18" spans="1:9" ht="12.75">
      <c r="A18" s="6" t="s">
        <v>10</v>
      </c>
      <c r="B18" s="289">
        <v>1</v>
      </c>
      <c r="C18" s="289">
        <v>0</v>
      </c>
      <c r="D18" s="289">
        <v>0</v>
      </c>
      <c r="E18" s="289">
        <v>0</v>
      </c>
      <c r="F18" s="289">
        <v>2</v>
      </c>
      <c r="G18" s="289">
        <v>0</v>
      </c>
      <c r="H18" s="289">
        <v>0</v>
      </c>
      <c r="I18" s="289">
        <v>21</v>
      </c>
    </row>
    <row r="19" spans="1:9" ht="12.75">
      <c r="A19" s="6" t="s">
        <v>11</v>
      </c>
      <c r="B19" s="289">
        <v>14</v>
      </c>
      <c r="C19" s="289">
        <v>0</v>
      </c>
      <c r="D19" s="289">
        <v>26</v>
      </c>
      <c r="E19" s="289">
        <v>18</v>
      </c>
      <c r="F19" s="289">
        <v>159</v>
      </c>
      <c r="G19" s="289">
        <v>9</v>
      </c>
      <c r="H19" s="289">
        <v>1</v>
      </c>
      <c r="I19" s="289">
        <v>173</v>
      </c>
    </row>
    <row r="20" spans="1:9" ht="12.75">
      <c r="A20" s="6" t="s">
        <v>12</v>
      </c>
      <c r="B20" s="289">
        <v>50</v>
      </c>
      <c r="C20" s="289">
        <v>0</v>
      </c>
      <c r="D20" s="289">
        <v>14</v>
      </c>
      <c r="E20" s="289">
        <v>2</v>
      </c>
      <c r="F20" s="289">
        <v>103</v>
      </c>
      <c r="G20" s="289">
        <v>5</v>
      </c>
      <c r="H20" s="289">
        <v>0</v>
      </c>
      <c r="I20" s="289">
        <v>99</v>
      </c>
    </row>
    <row r="21" spans="1:9" ht="12.75">
      <c r="A21" s="6" t="s">
        <v>13</v>
      </c>
      <c r="B21" s="289">
        <v>3</v>
      </c>
      <c r="C21" s="289">
        <v>0</v>
      </c>
      <c r="D21" s="289">
        <v>0</v>
      </c>
      <c r="E21" s="289">
        <v>0</v>
      </c>
      <c r="F21" s="289">
        <v>14</v>
      </c>
      <c r="G21" s="289">
        <v>0</v>
      </c>
      <c r="H21" s="289">
        <v>0</v>
      </c>
      <c r="I21" s="289">
        <v>22</v>
      </c>
    </row>
    <row r="22" spans="1:9" ht="12.75">
      <c r="A22" s="6" t="s">
        <v>14</v>
      </c>
      <c r="B22" s="289">
        <v>11</v>
      </c>
      <c r="C22" s="289">
        <v>0</v>
      </c>
      <c r="D22" s="289">
        <v>1</v>
      </c>
      <c r="E22" s="289">
        <v>1</v>
      </c>
      <c r="F22" s="289">
        <v>50</v>
      </c>
      <c r="G22" s="289">
        <v>4</v>
      </c>
      <c r="H22" s="289">
        <v>0</v>
      </c>
      <c r="I22" s="289">
        <v>56</v>
      </c>
    </row>
    <row r="23" spans="1:9" ht="12.75">
      <c r="A23" s="6" t="s">
        <v>15</v>
      </c>
      <c r="B23" s="289">
        <v>17</v>
      </c>
      <c r="C23" s="289">
        <v>10</v>
      </c>
      <c r="D23" s="289">
        <v>1</v>
      </c>
      <c r="E23" s="289">
        <v>3</v>
      </c>
      <c r="F23" s="289">
        <v>214</v>
      </c>
      <c r="G23" s="289">
        <v>3</v>
      </c>
      <c r="H23" s="289">
        <v>1</v>
      </c>
      <c r="I23" s="289">
        <v>137</v>
      </c>
    </row>
    <row r="24" spans="1:9" ht="12.75">
      <c r="A24" s="6" t="s">
        <v>16</v>
      </c>
      <c r="B24" s="289">
        <v>2</v>
      </c>
      <c r="C24" s="289">
        <v>1</v>
      </c>
      <c r="D24" s="289">
        <v>3</v>
      </c>
      <c r="E24" s="289">
        <v>5</v>
      </c>
      <c r="F24" s="289">
        <v>29</v>
      </c>
      <c r="G24" s="289">
        <v>2</v>
      </c>
      <c r="H24" s="289">
        <v>0</v>
      </c>
      <c r="I24" s="289">
        <v>74</v>
      </c>
    </row>
    <row r="25" spans="1:9" s="285" customFormat="1" ht="12.75">
      <c r="A25" s="8" t="s">
        <v>17</v>
      </c>
      <c r="B25" s="296">
        <v>213</v>
      </c>
      <c r="C25" s="296">
        <v>39</v>
      </c>
      <c r="D25" s="296">
        <v>75</v>
      </c>
      <c r="E25" s="296">
        <v>35</v>
      </c>
      <c r="F25" s="296">
        <v>1693</v>
      </c>
      <c r="G25" s="296">
        <v>45</v>
      </c>
      <c r="H25" s="296">
        <v>4</v>
      </c>
      <c r="I25" s="296">
        <v>2099</v>
      </c>
    </row>
    <row r="26" ht="6" customHeight="1"/>
    <row r="27" ht="12.75">
      <c r="A27" s="288" t="s">
        <v>296</v>
      </c>
    </row>
    <row r="28" ht="5.25" customHeight="1"/>
  </sheetData>
  <sheetProtection/>
  <printOptions horizontalCentered="1" verticalCentered="1"/>
  <pageMargins left="0" right="0" top="0" bottom="0"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C10" sqref="C10"/>
    </sheetView>
  </sheetViews>
  <sheetFormatPr defaultColWidth="9.140625" defaultRowHeight="12.75"/>
  <cols>
    <col min="1" max="1" width="17.00390625" style="4" customWidth="1"/>
    <col min="2" max="2" width="10.140625" style="0" customWidth="1"/>
    <col min="3" max="3" width="10.57421875" style="0" customWidth="1"/>
    <col min="4" max="4" width="10.8515625" style="0" customWidth="1"/>
    <col min="5" max="5" width="10.140625" style="0" customWidth="1"/>
    <col min="6" max="7" width="12.00390625" style="0" customWidth="1"/>
    <col min="8" max="8" width="12.140625" style="0" customWidth="1"/>
    <col min="9" max="9" width="10.140625" style="0" customWidth="1"/>
    <col min="10" max="10" width="11.421875" style="0" customWidth="1"/>
    <col min="11" max="11" width="16.00390625" style="0" customWidth="1"/>
    <col min="12" max="14" width="11.421875" style="0" customWidth="1"/>
  </cols>
  <sheetData>
    <row r="1" ht="12.75">
      <c r="A1" s="274" t="s">
        <v>278</v>
      </c>
    </row>
    <row r="2" ht="12.75">
      <c r="A2" s="3"/>
    </row>
    <row r="3" spans="1:11" ht="45.75">
      <c r="A3" s="276" t="s">
        <v>284</v>
      </c>
      <c r="B3" s="294" t="s">
        <v>271</v>
      </c>
      <c r="C3" s="294" t="s">
        <v>283</v>
      </c>
      <c r="D3" s="294" t="s">
        <v>272</v>
      </c>
      <c r="E3" s="294" t="s">
        <v>273</v>
      </c>
      <c r="F3" s="294" t="s">
        <v>274</v>
      </c>
      <c r="G3" s="294" t="s">
        <v>275</v>
      </c>
      <c r="H3" s="294" t="s">
        <v>61</v>
      </c>
      <c r="I3" s="294" t="s">
        <v>63</v>
      </c>
      <c r="J3" s="294" t="s">
        <v>285</v>
      </c>
      <c r="K3" s="294" t="s">
        <v>297</v>
      </c>
    </row>
    <row r="4" ht="6.75" customHeight="1">
      <c r="A4" s="278"/>
    </row>
    <row r="5" spans="1:11" ht="12.75" customHeight="1">
      <c r="A5" s="6" t="s">
        <v>235</v>
      </c>
      <c r="B5" s="289">
        <v>4</v>
      </c>
      <c r="C5" s="289">
        <v>2</v>
      </c>
      <c r="D5" s="289">
        <v>240</v>
      </c>
      <c r="E5" s="289">
        <v>5</v>
      </c>
      <c r="F5" s="289">
        <v>4</v>
      </c>
      <c r="G5" s="289">
        <v>0</v>
      </c>
      <c r="H5" s="289">
        <v>0</v>
      </c>
      <c r="I5" s="289">
        <v>737</v>
      </c>
      <c r="J5" s="289">
        <v>2986</v>
      </c>
      <c r="K5" s="281">
        <v>4.366512098572621</v>
      </c>
    </row>
    <row r="6" spans="1:11" ht="12.75" customHeight="1">
      <c r="A6" s="6" t="s">
        <v>41</v>
      </c>
      <c r="B6" s="289">
        <v>0</v>
      </c>
      <c r="C6" s="289">
        <v>0</v>
      </c>
      <c r="D6" s="289">
        <v>1</v>
      </c>
      <c r="E6" s="289">
        <v>0</v>
      </c>
      <c r="F6" s="289">
        <v>0</v>
      </c>
      <c r="G6" s="289">
        <v>0</v>
      </c>
      <c r="H6" s="289">
        <v>0</v>
      </c>
      <c r="I6" s="289">
        <v>8</v>
      </c>
      <c r="J6" s="289">
        <v>42</v>
      </c>
      <c r="K6" s="281">
        <v>1.9929771282148618</v>
      </c>
    </row>
    <row r="7" spans="1:11" ht="12.75" customHeight="1">
      <c r="A7" s="6" t="s">
        <v>2</v>
      </c>
      <c r="B7" s="289">
        <v>13</v>
      </c>
      <c r="C7" s="289">
        <v>30</v>
      </c>
      <c r="D7" s="289">
        <v>336</v>
      </c>
      <c r="E7" s="289">
        <v>2</v>
      </c>
      <c r="F7" s="289">
        <v>11</v>
      </c>
      <c r="G7" s="289">
        <v>0</v>
      </c>
      <c r="H7" s="289">
        <v>0</v>
      </c>
      <c r="I7" s="289">
        <v>879</v>
      </c>
      <c r="J7" s="289">
        <v>4365</v>
      </c>
      <c r="K7" s="281">
        <v>2.6165848921445503</v>
      </c>
    </row>
    <row r="8" spans="1:11" ht="12.75" customHeight="1">
      <c r="A8" s="6" t="s">
        <v>25</v>
      </c>
      <c r="B8" s="289">
        <v>13</v>
      </c>
      <c r="C8" s="289">
        <v>4</v>
      </c>
      <c r="D8" s="289">
        <v>419</v>
      </c>
      <c r="E8" s="289">
        <v>0</v>
      </c>
      <c r="F8" s="289">
        <v>1</v>
      </c>
      <c r="G8" s="289">
        <v>0</v>
      </c>
      <c r="H8" s="289">
        <v>0</v>
      </c>
      <c r="I8" s="289">
        <v>199</v>
      </c>
      <c r="J8" s="289">
        <v>1211</v>
      </c>
      <c r="K8" s="281">
        <v>6.1350625664927305</v>
      </c>
    </row>
    <row r="9" spans="1:11" ht="12.75" customHeight="1">
      <c r="A9" s="6" t="s">
        <v>3</v>
      </c>
      <c r="B9" s="289">
        <v>0</v>
      </c>
      <c r="C9" s="289">
        <v>4</v>
      </c>
      <c r="D9" s="289">
        <v>115</v>
      </c>
      <c r="E9" s="289">
        <v>1</v>
      </c>
      <c r="F9" s="289">
        <v>50</v>
      </c>
      <c r="G9" s="289">
        <v>3</v>
      </c>
      <c r="H9" s="289">
        <v>0</v>
      </c>
      <c r="I9" s="289">
        <v>442</v>
      </c>
      <c r="J9" s="289">
        <v>2285</v>
      </c>
      <c r="K9" s="281">
        <v>2.738465189133866</v>
      </c>
    </row>
    <row r="10" spans="1:11" ht="12.75" customHeight="1">
      <c r="A10" s="6" t="s">
        <v>26</v>
      </c>
      <c r="B10" s="289">
        <v>2</v>
      </c>
      <c r="C10" s="289">
        <v>1</v>
      </c>
      <c r="D10" s="289">
        <v>57</v>
      </c>
      <c r="E10" s="289">
        <v>0</v>
      </c>
      <c r="F10" s="289">
        <v>0</v>
      </c>
      <c r="G10" s="289">
        <v>0</v>
      </c>
      <c r="H10" s="289">
        <v>1</v>
      </c>
      <c r="I10" s="289">
        <v>96</v>
      </c>
      <c r="J10" s="289">
        <v>611</v>
      </c>
      <c r="K10" s="281">
        <v>3.310702074742757</v>
      </c>
    </row>
    <row r="11" spans="1:11" ht="12.75" customHeight="1">
      <c r="A11" s="6" t="s">
        <v>4</v>
      </c>
      <c r="B11" s="289">
        <v>0</v>
      </c>
      <c r="C11" s="289">
        <v>1</v>
      </c>
      <c r="D11" s="289">
        <v>61</v>
      </c>
      <c r="E11" s="289">
        <v>2</v>
      </c>
      <c r="F11" s="289">
        <v>2</v>
      </c>
      <c r="G11" s="289">
        <v>0</v>
      </c>
      <c r="H11" s="289">
        <v>0</v>
      </c>
      <c r="I11" s="289">
        <v>214</v>
      </c>
      <c r="J11" s="289">
        <v>968</v>
      </c>
      <c r="K11" s="281">
        <v>4.330805538778159</v>
      </c>
    </row>
    <row r="12" spans="1:11" ht="12.75" customHeight="1">
      <c r="A12" s="6" t="s">
        <v>27</v>
      </c>
      <c r="B12" s="289">
        <v>5</v>
      </c>
      <c r="C12" s="289">
        <v>9</v>
      </c>
      <c r="D12" s="289">
        <v>140</v>
      </c>
      <c r="E12" s="289">
        <v>0</v>
      </c>
      <c r="F12" s="289">
        <v>0</v>
      </c>
      <c r="G12" s="289">
        <v>0</v>
      </c>
      <c r="H12" s="289">
        <v>0</v>
      </c>
      <c r="I12" s="289">
        <v>390</v>
      </c>
      <c r="J12" s="289">
        <v>2237</v>
      </c>
      <c r="K12" s="281">
        <v>3.2173301481237515</v>
      </c>
    </row>
    <row r="13" spans="1:11" ht="12.75" customHeight="1">
      <c r="A13" s="287" t="s">
        <v>5</v>
      </c>
      <c r="B13" s="289">
        <v>2</v>
      </c>
      <c r="C13" s="289">
        <v>0</v>
      </c>
      <c r="D13" s="289">
        <v>136</v>
      </c>
      <c r="E13" s="289">
        <v>6</v>
      </c>
      <c r="F13" s="289">
        <v>3</v>
      </c>
      <c r="G13" s="289">
        <v>2</v>
      </c>
      <c r="H13" s="289">
        <v>0</v>
      </c>
      <c r="I13" s="289">
        <v>445</v>
      </c>
      <c r="J13" s="289">
        <v>2109</v>
      </c>
      <c r="K13" s="281">
        <v>3.7232145694382166</v>
      </c>
    </row>
    <row r="14" spans="1:11" ht="12.75">
      <c r="A14" s="6" t="s">
        <v>6</v>
      </c>
      <c r="B14" s="289">
        <v>0</v>
      </c>
      <c r="C14" s="289">
        <v>0</v>
      </c>
      <c r="D14" s="289">
        <v>31</v>
      </c>
      <c r="E14" s="289">
        <v>0</v>
      </c>
      <c r="F14" s="289">
        <v>0</v>
      </c>
      <c r="G14" s="289">
        <v>0</v>
      </c>
      <c r="H14" s="289">
        <v>0</v>
      </c>
      <c r="I14" s="289">
        <v>34</v>
      </c>
      <c r="J14" s="289">
        <v>256</v>
      </c>
      <c r="K14" s="281">
        <v>1.8345731034383912</v>
      </c>
    </row>
    <row r="15" spans="1:11" ht="12.75">
      <c r="A15" s="6" t="s">
        <v>7</v>
      </c>
      <c r="B15" s="289">
        <v>1</v>
      </c>
      <c r="C15" s="289">
        <v>0</v>
      </c>
      <c r="D15" s="289">
        <v>37</v>
      </c>
      <c r="E15" s="289">
        <v>0</v>
      </c>
      <c r="F15" s="289">
        <v>3</v>
      </c>
      <c r="G15" s="289">
        <v>0</v>
      </c>
      <c r="H15" s="289">
        <v>0</v>
      </c>
      <c r="I15" s="289">
        <v>112</v>
      </c>
      <c r="J15" s="289">
        <v>562</v>
      </c>
      <c r="K15" s="281">
        <v>2.2503854085330453</v>
      </c>
    </row>
    <row r="16" spans="1:11" ht="12.75">
      <c r="A16" s="287" t="s">
        <v>236</v>
      </c>
      <c r="B16" s="289">
        <v>4</v>
      </c>
      <c r="C16" s="289">
        <v>7</v>
      </c>
      <c r="D16" s="289">
        <v>191</v>
      </c>
      <c r="E16" s="289">
        <v>6</v>
      </c>
      <c r="F16" s="289">
        <v>4</v>
      </c>
      <c r="G16" s="289">
        <v>1</v>
      </c>
      <c r="H16" s="289">
        <v>0</v>
      </c>
      <c r="I16" s="289">
        <v>425</v>
      </c>
      <c r="J16" s="289">
        <v>2231</v>
      </c>
      <c r="K16" s="281">
        <v>2.328068829861057</v>
      </c>
    </row>
    <row r="17" spans="1:11" ht="12.75">
      <c r="A17" s="6" t="s">
        <v>9</v>
      </c>
      <c r="B17" s="289">
        <v>0</v>
      </c>
      <c r="C17" s="289">
        <v>2</v>
      </c>
      <c r="D17" s="289">
        <v>29</v>
      </c>
      <c r="E17" s="289">
        <v>7</v>
      </c>
      <c r="F17" s="289">
        <v>5</v>
      </c>
      <c r="G17" s="289">
        <v>0</v>
      </c>
      <c r="H17" s="289">
        <v>0</v>
      </c>
      <c r="I17" s="289">
        <v>115</v>
      </c>
      <c r="J17" s="289">
        <v>538</v>
      </c>
      <c r="K17" s="281">
        <v>2.533672412169163</v>
      </c>
    </row>
    <row r="18" spans="1:11" ht="12.75">
      <c r="A18" s="6" t="s">
        <v>10</v>
      </c>
      <c r="B18" s="289">
        <v>0</v>
      </c>
      <c r="C18" s="289">
        <v>3</v>
      </c>
      <c r="D18" s="289">
        <v>17</v>
      </c>
      <c r="E18" s="289">
        <v>0</v>
      </c>
      <c r="F18" s="289">
        <v>0</v>
      </c>
      <c r="G18" s="289">
        <v>0</v>
      </c>
      <c r="H18" s="289">
        <v>0</v>
      </c>
      <c r="I18" s="289">
        <v>13</v>
      </c>
      <c r="J18" s="289">
        <v>120</v>
      </c>
      <c r="K18" s="281">
        <v>2.4341264528692266</v>
      </c>
    </row>
    <row r="19" spans="1:11" ht="12.75">
      <c r="A19" s="6" t="s">
        <v>11</v>
      </c>
      <c r="B19" s="289">
        <v>3</v>
      </c>
      <c r="C19" s="289">
        <v>4</v>
      </c>
      <c r="D19" s="289">
        <v>229</v>
      </c>
      <c r="E19" s="289">
        <v>4</v>
      </c>
      <c r="F19" s="289">
        <v>11</v>
      </c>
      <c r="G19" s="289">
        <v>9</v>
      </c>
      <c r="H19" s="289">
        <v>1</v>
      </c>
      <c r="I19" s="289">
        <v>683</v>
      </c>
      <c r="J19" s="289">
        <v>2476</v>
      </c>
      <c r="K19" s="281">
        <v>2.1234171923038994</v>
      </c>
    </row>
    <row r="20" spans="1:11" ht="12.75">
      <c r="A20" s="6" t="s">
        <v>12</v>
      </c>
      <c r="B20" s="289">
        <v>11</v>
      </c>
      <c r="C20" s="289">
        <v>8</v>
      </c>
      <c r="D20" s="289">
        <v>194</v>
      </c>
      <c r="E20" s="289">
        <v>0</v>
      </c>
      <c r="F20" s="289">
        <v>5</v>
      </c>
      <c r="G20" s="289">
        <v>5</v>
      </c>
      <c r="H20" s="289">
        <v>2</v>
      </c>
      <c r="I20" s="289">
        <v>379</v>
      </c>
      <c r="J20" s="289">
        <v>1714</v>
      </c>
      <c r="K20" s="281">
        <v>2.316995854010336</v>
      </c>
    </row>
    <row r="21" spans="1:11" ht="12.75">
      <c r="A21" s="6" t="s">
        <v>13</v>
      </c>
      <c r="B21" s="289">
        <v>0</v>
      </c>
      <c r="C21" s="289">
        <v>1</v>
      </c>
      <c r="D21" s="289">
        <v>17</v>
      </c>
      <c r="E21" s="289">
        <v>0</v>
      </c>
      <c r="F21" s="289">
        <v>0</v>
      </c>
      <c r="G21" s="289">
        <v>0</v>
      </c>
      <c r="H21" s="289">
        <v>0</v>
      </c>
      <c r="I21" s="289">
        <v>44</v>
      </c>
      <c r="J21" s="289">
        <v>218</v>
      </c>
      <c r="K21" s="281">
        <v>2.247909341197579</v>
      </c>
    </row>
    <row r="22" spans="1:11" ht="12.75">
      <c r="A22" s="6" t="s">
        <v>14</v>
      </c>
      <c r="B22" s="289">
        <v>3</v>
      </c>
      <c r="C22" s="289">
        <v>10</v>
      </c>
      <c r="D22" s="289">
        <v>150</v>
      </c>
      <c r="E22" s="289">
        <v>6</v>
      </c>
      <c r="F22" s="289">
        <v>3</v>
      </c>
      <c r="G22" s="289">
        <v>12</v>
      </c>
      <c r="H22" s="289">
        <v>0</v>
      </c>
      <c r="I22" s="289">
        <v>367</v>
      </c>
      <c r="J22" s="289">
        <v>1065</v>
      </c>
      <c r="K22" s="281">
        <v>3.022485589980673</v>
      </c>
    </row>
    <row r="23" spans="1:11" ht="12.75">
      <c r="A23" s="6" t="s">
        <v>15</v>
      </c>
      <c r="B23" s="289">
        <v>13</v>
      </c>
      <c r="C23" s="289">
        <v>30</v>
      </c>
      <c r="D23" s="289">
        <v>314</v>
      </c>
      <c r="E23" s="289">
        <v>11</v>
      </c>
      <c r="F23" s="289">
        <v>14</v>
      </c>
      <c r="G23" s="289">
        <v>4</v>
      </c>
      <c r="H23" s="289">
        <v>0</v>
      </c>
      <c r="I23" s="289">
        <v>547</v>
      </c>
      <c r="J23" s="289">
        <v>2801</v>
      </c>
      <c r="K23" s="281">
        <v>2.9808432136065224</v>
      </c>
    </row>
    <row r="24" spans="1:11" ht="12.75">
      <c r="A24" s="6" t="s">
        <v>16</v>
      </c>
      <c r="B24" s="289">
        <v>4</v>
      </c>
      <c r="C24" s="289">
        <v>3</v>
      </c>
      <c r="D24" s="289">
        <v>58</v>
      </c>
      <c r="E24" s="289">
        <v>0</v>
      </c>
      <c r="F24" s="289">
        <v>2</v>
      </c>
      <c r="G24" s="289">
        <v>0</v>
      </c>
      <c r="H24" s="289">
        <v>0</v>
      </c>
      <c r="I24" s="289">
        <v>150</v>
      </c>
      <c r="J24" s="289">
        <v>763</v>
      </c>
      <c r="K24" s="281">
        <v>3.0390899459097755</v>
      </c>
    </row>
    <row r="25" spans="1:11" s="285" customFormat="1" ht="12.75">
      <c r="A25" s="8" t="s">
        <v>17</v>
      </c>
      <c r="B25" s="296">
        <v>78</v>
      </c>
      <c r="C25" s="296">
        <v>119</v>
      </c>
      <c r="D25" s="296">
        <v>2772</v>
      </c>
      <c r="E25" s="296">
        <v>50</v>
      </c>
      <c r="F25" s="296">
        <v>118</v>
      </c>
      <c r="G25" s="296">
        <v>36</v>
      </c>
      <c r="H25" s="296">
        <v>4</v>
      </c>
      <c r="I25" s="296">
        <v>6279</v>
      </c>
      <c r="J25" s="296">
        <v>29558</v>
      </c>
      <c r="K25" s="295">
        <v>2.8893975980403943</v>
      </c>
    </row>
    <row r="26" ht="6" customHeight="1"/>
    <row r="27" ht="12.75">
      <c r="A27" s="288" t="s">
        <v>34</v>
      </c>
    </row>
    <row r="28" ht="5.25" customHeight="1"/>
  </sheetData>
  <sheetProtection/>
  <printOptions horizontalCentered="1" verticalCentered="1"/>
  <pageMargins left="0" right="0" top="0" bottom="0"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8:A8"/>
  <sheetViews>
    <sheetView showGridLines="0" zoomScalePageLayoutView="0" workbookViewId="0" topLeftCell="A1">
      <selection activeCell="G34" sqref="G34"/>
    </sheetView>
  </sheetViews>
  <sheetFormatPr defaultColWidth="8.00390625" defaultRowHeight="12.75"/>
  <cols>
    <col min="1" max="16384" width="8.00390625" style="23" customWidth="1"/>
  </cols>
  <sheetData>
    <row r="8" ht="17.25">
      <c r="A8" s="18" t="s">
        <v>40</v>
      </c>
    </row>
  </sheetData>
  <sheetProtection/>
  <printOptions horizontalCentered="1" vertic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Istituto degli Innocenti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Istituto degli Innocenti</dc:creator>
  <cp:keywords/>
  <dc:description/>
  <cp:lastModifiedBy>siliberto</cp:lastModifiedBy>
  <cp:lastPrinted>2013-09-05T08:47:13Z</cp:lastPrinted>
  <dcterms:created xsi:type="dcterms:W3CDTF">1998-03-18T15:38:35Z</dcterms:created>
  <dcterms:modified xsi:type="dcterms:W3CDTF">2013-10-10T10:09:50Z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