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075" windowHeight="6465" tabRatio="902" activeTab="0"/>
  </bookViews>
  <sheets>
    <sheet name="CAPITOLO 4" sheetId="1" r:id="rId1"/>
    <sheet name="tavola 4.1" sheetId="2" r:id="rId2"/>
    <sheet name="tavola 4.2" sheetId="3" r:id="rId3"/>
    <sheet name="tavola 4.3" sheetId="4" r:id="rId4"/>
    <sheet name="tavola 4.4" sheetId="5" r:id="rId5"/>
    <sheet name="tavola 4.5" sheetId="6" r:id="rId6"/>
    <sheet name="tavola 4.6" sheetId="7" r:id="rId7"/>
    <sheet name="tavola 4.7" sheetId="8" r:id="rId8"/>
    <sheet name="Tavola 4.8  " sheetId="9" r:id="rId9"/>
    <sheet name="Tavola 4.9 " sheetId="10" r:id="rId10"/>
    <sheet name="tavola 4.10 " sheetId="11" r:id="rId11"/>
  </sheets>
  <externalReferences>
    <externalReference r:id="rId14"/>
  </externalReferences>
  <definedNames>
    <definedName name="A">'[1]p3.5'!#REF!</definedName>
    <definedName name="AB">'[1]p3.5'!#REF!</definedName>
    <definedName name="AND">'[1]p3.5'!#REF!</definedName>
    <definedName name="AR">'[1]p3.5'!#REF!</definedName>
    <definedName name="_xlnm.Print_Area" localSheetId="0">'CAPITOLO 4'!$A$1:$J$19</definedName>
    <definedName name="_xlnm.Print_Area" localSheetId="1">'tavola 4.1'!$A$1:$F$35</definedName>
    <definedName name="_xlnm.Print_Area" localSheetId="10">'tavola 4.10 '!$A$1:$P$22</definedName>
    <definedName name="_xlnm.Print_Area" localSheetId="2">'tavola 4.2'!$A$1:$F$37</definedName>
    <definedName name="_xlnm.Print_Area" localSheetId="3">'tavola 4.3'!$A$1:$F$37</definedName>
    <definedName name="_xlnm.Print_Area" localSheetId="4">'tavola 4.4'!$A$1:$I$26</definedName>
    <definedName name="_xlnm.Print_Area" localSheetId="5">'tavola 4.5'!$A$1:$L$48</definedName>
    <definedName name="_xlnm.Print_Area" localSheetId="6">'tavola 4.6'!$A$1:$J$34</definedName>
    <definedName name="_xlnm.Print_Area" localSheetId="7">'tavola 4.7'!$A$1:$J$34</definedName>
    <definedName name="_xlnm.Print_Area" localSheetId="9">'Tavola 4.9 '!$A$1:$F$28</definedName>
    <definedName name="AZ">'[1]p3.5'!#REF!</definedName>
    <definedName name="B">'[1]p3.5'!#REF!</definedName>
    <definedName name="BE">'[1]p3.5'!#REF!</definedName>
    <definedName name="BG">'[1]p3.5'!#REF!</definedName>
    <definedName name="BH">'[1]p3.5'!#REF!</definedName>
    <definedName name="CH">'[1]p3.5'!#REF!</definedName>
    <definedName name="Countrybis">'[1]p3.5'!#REF!</definedName>
    <definedName name="CR">'[1]p3.5'!#REF!</definedName>
    <definedName name="CY">'[1]p3.5'!#REF!</definedName>
    <definedName name="D">'[1]p3.5'!#REF!</definedName>
    <definedName name="DD">'[1]p3.5'!#REF!</definedName>
    <definedName name="DK">'[1]p3.5'!#REF!</definedName>
    <definedName name="DRG">#REF!</definedName>
    <definedName name="E">'[1]p3.5'!#REF!</definedName>
    <definedName name="ES">'[1]p3.5'!#REF!</definedName>
    <definedName name="F">'[1]p3.5'!#REF!</definedName>
    <definedName name="FL">'[1]p3.5'!#REF!</definedName>
    <definedName name="FYR">'[1]p3.5'!#REF!</definedName>
    <definedName name="G">'[1]p3.5'!#REF!</definedName>
    <definedName name="GE">'[1]p3.5'!#REF!</definedName>
    <definedName name="H">'[1]p3.5'!#REF!</definedName>
    <definedName name="I">'[1]p3.5'!#REF!</definedName>
    <definedName name="IR">'[1]p3.5'!#REF!</definedName>
    <definedName name="IS">'[1]p3.5'!#REF!</definedName>
    <definedName name="LE">'[1]p3.5'!#REF!</definedName>
    <definedName name="LI">'[1]p3.5'!#REF!</definedName>
    <definedName name="LT">'[1]p3.5'!#REF!</definedName>
    <definedName name="LU">'[1]p3.5'!#REF!</definedName>
    <definedName name="MA">'[1]p3.5'!#REF!</definedName>
    <definedName name="MOL">'[1]p3.5'!#REF!</definedName>
    <definedName name="N">'[1]p3.5'!#REF!</definedName>
    <definedName name="NL">'[1]p3.5'!#REF!</definedName>
    <definedName name="P">'[1]p3.5'!#REF!</definedName>
    <definedName name="Pays">'[1]p3.5'!#REF!</definedName>
    <definedName name="Paysbis">'[1]p3.5'!#REF!</definedName>
    <definedName name="PL">'[1]p3.5'!#REF!</definedName>
    <definedName name="REPARTI">#REF!</definedName>
    <definedName name="RFA">'[1]p3.5'!#REF!</definedName>
    <definedName name="RM">'[1]p3.5'!#REF!</definedName>
    <definedName name="RT">'[1]p3.5'!#REF!</definedName>
    <definedName name="RU">'[1]p3.5'!#REF!</definedName>
    <definedName name="S">'[1]p3.5'!#REF!</definedName>
    <definedName name="SL">'[1]p3.5'!#REF!</definedName>
    <definedName name="SM">'[1]p3.5'!#REF!</definedName>
    <definedName name="STRUTTURE">#REF!</definedName>
    <definedName name="SV">'[1]p3.5'!#REF!</definedName>
    <definedName name="TT1_5">'[1]p3.5'!#REF!</definedName>
    <definedName name="TU">'[1]p3.5'!#REF!</definedName>
    <definedName name="UK">'[1]p3.5'!#REF!</definedName>
    <definedName name="UKR">'[1]p3.5'!#REF!</definedName>
    <definedName name="YU">'[1]p3.5'!#REF!</definedName>
  </definedNames>
  <calcPr fullCalcOnLoad="1"/>
</workbook>
</file>

<file path=xl/sharedStrings.xml><?xml version="1.0" encoding="utf-8"?>
<sst xmlns="http://schemas.openxmlformats.org/spreadsheetml/2006/main" count="284" uniqueCount="119">
  <si>
    <t>Separazioni</t>
  </si>
  <si>
    <t>Divorzi</t>
  </si>
  <si>
    <t>Piemonte</t>
  </si>
  <si>
    <t>Valle d'Aosta</t>
  </si>
  <si>
    <t>Lombardia</t>
  </si>
  <si>
    <t>Trentino-Alto Adige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</si>
  <si>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</si>
  <si>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</si>
  <si>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</si>
  <si>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</si>
  <si>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</si>
  <si>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</si>
  <si>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</si>
  <si>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</si>
  <si>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</si>
  <si>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</si>
  <si>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</si>
  <si>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</si>
  <si>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</si>
  <si>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</si>
  <si>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</si>
  <si>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</si>
  <si>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Anni</t>
  </si>
  <si>
    <t>di cui con figli affidati</t>
  </si>
  <si>
    <t>totale</t>
  </si>
  <si>
    <t>v.a.</t>
  </si>
  <si>
    <t>%</t>
  </si>
  <si>
    <t>al padre</t>
  </si>
  <si>
    <t>alla madre</t>
  </si>
  <si>
    <t>ad altri</t>
  </si>
  <si>
    <t>Meno di un anno</t>
  </si>
  <si>
    <t>1 anno</t>
  </si>
  <si>
    <t>% sep. con figli affidati</t>
  </si>
  <si>
    <t>% sep. senza figli affidati</t>
  </si>
  <si>
    <t>% div. con figli affidati</t>
  </si>
  <si>
    <t>% div. senza figli affidati</t>
  </si>
  <si>
    <t>Indicatori</t>
  </si>
  <si>
    <t xml:space="preserve">al padre </t>
  </si>
  <si>
    <t xml:space="preserve">totale </t>
  </si>
  <si>
    <t>Età dei figli affidati</t>
  </si>
  <si>
    <t>FONTI STATISTICHE</t>
  </si>
  <si>
    <t>Friuli-Venezia Giulia</t>
  </si>
  <si>
    <t>Fonte: ISTAT</t>
  </si>
  <si>
    <t>2 anni</t>
  </si>
  <si>
    <t>4 anni</t>
  </si>
  <si>
    <t>5 anni</t>
  </si>
  <si>
    <t>6 anni</t>
  </si>
  <si>
    <t>7 anni</t>
  </si>
  <si>
    <t>8 anni</t>
  </si>
  <si>
    <t>9 anni</t>
  </si>
  <si>
    <t>10 anni</t>
  </si>
  <si>
    <t>11 anni</t>
  </si>
  <si>
    <t>12 anni</t>
  </si>
  <si>
    <t>13 anni</t>
  </si>
  <si>
    <t>14 anni</t>
  </si>
  <si>
    <t>15 anni</t>
  </si>
  <si>
    <t>16 anni</t>
  </si>
  <si>
    <t>17 anni</t>
  </si>
  <si>
    <t>3 anni</t>
  </si>
  <si>
    <t>età media al matrimonio</t>
  </si>
  <si>
    <t>età media alla separazione</t>
  </si>
  <si>
    <t>età media allo scioglimento</t>
  </si>
  <si>
    <t>Nelle separazioni</t>
  </si>
  <si>
    <t>Nei divorzi</t>
  </si>
  <si>
    <t>Figli affidati</t>
  </si>
  <si>
    <t>%                         figli affidati                         alla madre</t>
  </si>
  <si>
    <t>%                         figli affidati                                alla madre</t>
  </si>
  <si>
    <t xml:space="preserve"> </t>
  </si>
  <si>
    <t>-</t>
  </si>
  <si>
    <t>Tavola 4.1 - Separazioni e divorzi per regione di residenza dei coniugi</t>
  </si>
  <si>
    <t>Valori assoluti</t>
  </si>
  <si>
    <t>Valori percentuali</t>
  </si>
  <si>
    <t>congiunto e/o alternato</t>
  </si>
  <si>
    <t>Figli affidati alla madre ogni figlio affidato al padre</t>
  </si>
  <si>
    <t xml:space="preserve">         di cui con figli affidati</t>
  </si>
  <si>
    <t>Numero figli affidati</t>
  </si>
  <si>
    <t xml:space="preserve">        di cui con figli affidati</t>
  </si>
  <si>
    <t>N.medio di figli affidati a separazione</t>
  </si>
  <si>
    <t>N.medio di figli affidati a divorzio</t>
  </si>
  <si>
    <t>Italia</t>
  </si>
  <si>
    <t>Anni
Regioni</t>
  </si>
  <si>
    <t>Separazioni                             per 100                         matrimoni</t>
  </si>
  <si>
    <t>Meno di 1 anno</t>
  </si>
  <si>
    <t>Totale figli</t>
  </si>
  <si>
    <t>Totale separazioni</t>
  </si>
  <si>
    <t>Numero scoglimenti e cessazioni</t>
  </si>
  <si>
    <t>Divorzi                              per 100                                 matrimoni</t>
  </si>
  <si>
    <t>4. FIGLI NELLE SEPARAZIONI E NEI DIVORZI</t>
  </si>
  <si>
    <t>Fonte:  Istat</t>
  </si>
  <si>
    <t>% affido congiunto</t>
  </si>
  <si>
    <t xml:space="preserve">in separazione con un figlio minore </t>
  </si>
  <si>
    <t>in separazioni con 2 figli minori</t>
  </si>
  <si>
    <t>in separazioni con 3 figli minori</t>
  </si>
  <si>
    <t>in separazioni con 4 o più figli minori</t>
  </si>
  <si>
    <t xml:space="preserve">in scioglimenti e cessazioni con un figlio minore </t>
  </si>
  <si>
    <t xml:space="preserve">in scioglimenti e cessazioni con 2 figli minori </t>
  </si>
  <si>
    <t xml:space="preserve">in scioglimenti e cessazioni con 3 figli minori </t>
  </si>
  <si>
    <t>in scioglimenti e cessazioni con 4 o più figli minori</t>
  </si>
  <si>
    <t xml:space="preserve">           Dati aggiornati ad agosto 2010</t>
  </si>
  <si>
    <t>http://www.istat.it</t>
  </si>
  <si>
    <t>Fonte: Elaborazione Centro nazionale di documentazione e analisi per l'infanzia e l'adolescenza su dati Istat</t>
  </si>
  <si>
    <t>2008 - PER REGIONE</t>
  </si>
  <si>
    <t>La rilevazione sui matrimoni. Vari anni</t>
  </si>
  <si>
    <t>La rilevazione sulle separazioni e sui divorzi. Vari anni</t>
  </si>
  <si>
    <t>Tavola 4.2 - Età media dei coniugi nelle separazioni per regione di residenza</t>
  </si>
  <si>
    <t>mariti</t>
  </si>
  <si>
    <t>mogli</t>
  </si>
  <si>
    <t>Anni                Regioni</t>
  </si>
  <si>
    <t>Tavola 4.3 - Età media dei coniugi nei divorzi per regione di residenza</t>
  </si>
  <si>
    <t>età media alla scioglimento</t>
  </si>
  <si>
    <t>Tavola 4.4 - Separazioni e divorzi in totale e con figli affidati. ITALIA - Anni 1991-2008</t>
  </si>
  <si>
    <t>Tavola 4.5 - Figli affidati nelle separazioni e nei divorzi per tipo di affidamento. ITALIA - Anni 1991-2008</t>
  </si>
  <si>
    <t>Tavola 4.6 - Figli affidati nelle separazioni per tipo di affidamento ed età. ITALIA</t>
  </si>
  <si>
    <t>Tavola 4.7 - Figli affidati nei divorzi per tipo di affidamento ed età. ITALIA</t>
  </si>
  <si>
    <t>Tavola 4.8 - Figli affidati nelle separazioni per numero ed età dei figli minori - Anno 2008</t>
  </si>
  <si>
    <t>Tavola 4.9 - Figli affidati nei divorzi per numero ed età dei figli minori - Anno 2008</t>
  </si>
  <si>
    <t>2008 - PER ANNO DI ETÀ</t>
  </si>
  <si>
    <t>Figli affidati 
alla madre ogni
figlio affidato
al padre</t>
  </si>
  <si>
    <t>Tavola 4.10 - Separazioni e divorzi con figli affidati. Indicatori. ITALIA - Anni 1996-2008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</si>
</sst>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"/>
    <numFmt numFmtId="176" formatCode="0.00000000"/>
    <numFmt numFmtId="177" formatCode="#,##0_ ;\-#,##0\ "/>
    <numFmt numFmtId="178" formatCode="0_ ;\-0\ "/>
    <numFmt numFmtId="179" formatCode="#,##0.0"/>
    <numFmt numFmtId="180" formatCode="0.000000000"/>
    <numFmt numFmtId="181" formatCode="0.0000000000"/>
    <numFmt numFmtId="182" formatCode="0.00000000000"/>
    <numFmt numFmtId="183" formatCode="#,##0.000"/>
    <numFmt numFmtId="184" formatCode="_-* #,##0.0_-;\-* #,##0.0_-;_-* &quot;-&quot;_-;_-@_-"/>
    <numFmt numFmtId="185" formatCode="#,##0.0_ ;\-#,##0.0\ "/>
    <numFmt numFmtId="186" formatCode="0.0_ ;\-0.0\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#,##0\ &quot;F&quot;;[Red]\-#,##0\ &quot;F&quot;"/>
    <numFmt numFmtId="202" formatCode="#,##0;[Red]#,##0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0.0%"/>
    <numFmt numFmtId="207" formatCode="#,##0.00_ ;\-#,##0.00\ "/>
    <numFmt numFmtId="208" formatCode="_-* #,##0.00_-;\-* #,##0.00_-;_-* &quot;-&quot;_-;_-@_-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</numFmts>
  <fonts count="1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3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justify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3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3" fontId="3" fillId="0" borderId="0" xfId="19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0" borderId="0" xfId="0" applyFont="1" applyFill="1" applyAlignment="1">
      <alignment/>
    </xf>
    <xf numFmtId="174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22" applyFont="1" applyFill="1">
      <alignment/>
      <protection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3" fontId="8" fillId="0" borderId="0" xfId="19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13" fillId="0" borderId="3" xfId="0" applyFont="1" applyBorder="1" applyAlignment="1">
      <alignment horizontal="justify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 vertical="justify"/>
    </xf>
    <xf numFmtId="0" fontId="3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/>
    </xf>
    <xf numFmtId="179" fontId="2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centerContinuous" wrapText="1"/>
    </xf>
    <xf numFmtId="0" fontId="13" fillId="0" borderId="1" xfId="0" applyFont="1" applyBorder="1" applyAlignment="1">
      <alignment horizontal="justify" wrapText="1"/>
    </xf>
    <xf numFmtId="0" fontId="1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Border="1" applyAlignment="1">
      <alignment horizontal="right"/>
    </xf>
    <xf numFmtId="174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right"/>
    </xf>
    <xf numFmtId="179" fontId="3" fillId="0" borderId="0" xfId="20" applyNumberFormat="1" applyFont="1" applyFill="1" applyBorder="1">
      <alignment/>
      <protection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3" fontId="2" fillId="0" borderId="1" xfId="19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19" applyNumberFormat="1" applyFont="1" applyAlignment="1">
      <alignment horizontal="right"/>
    </xf>
    <xf numFmtId="0" fontId="3" fillId="0" borderId="0" xfId="0" applyFont="1" applyAlignment="1" quotePrefix="1">
      <alignment horizontal="right"/>
    </xf>
    <xf numFmtId="0" fontId="2" fillId="0" borderId="1" xfId="0" applyFont="1" applyBorder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7" fillId="0" borderId="0" xfId="21" applyFont="1">
      <alignment/>
      <protection/>
    </xf>
    <xf numFmtId="174" fontId="3" fillId="0" borderId="0" xfId="0" applyNumberFormat="1" applyFont="1" applyAlignment="1" quotePrefix="1">
      <alignment horizontal="right"/>
    </xf>
    <xf numFmtId="3" fontId="14" fillId="0" borderId="1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right"/>
    </xf>
    <xf numFmtId="1" fontId="2" fillId="0" borderId="1" xfId="19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3" fillId="0" borderId="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3" fontId="7" fillId="0" borderId="0" xfId="21" applyFont="1">
      <alignment/>
      <protection/>
    </xf>
    <xf numFmtId="0" fontId="5" fillId="0" borderId="0" xfId="0" applyFont="1" applyAlignment="1">
      <alignment/>
    </xf>
  </cellXfs>
  <cellStyles count="14">
    <cellStyle name="Normal" xfId="0"/>
    <cellStyle name="Hyperlink" xfId="15"/>
    <cellStyle name="Followed Hyperlink" xfId="16"/>
    <cellStyle name="Comma" xfId="17"/>
    <cellStyle name="Migliaia (0)_11 annuario spedalizzazione" xfId="18"/>
    <cellStyle name="Comma [0]" xfId="19"/>
    <cellStyle name="Normale_4 i minori nelle separazioni e nei divorzi al 1996" xfId="20"/>
    <cellStyle name="Normale_9.3Scuole superiori annuario" xfId="21"/>
    <cellStyle name="Normale_definitivo" xfId="22"/>
    <cellStyle name="ombardia" xfId="23"/>
    <cellStyle name="Percent" xfId="24"/>
    <cellStyle name="Currency" xfId="25"/>
    <cellStyle name="Valuta (0)_11 annuario spedalizzazione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olumeSepDiv\prospe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i"/>
      <sheetName val="p3.1"/>
      <sheetName val="p3.2"/>
      <sheetName val="p3.3"/>
      <sheetName val="p3.4"/>
      <sheetName val="p3.5"/>
      <sheetName val="p3.6"/>
      <sheetName val="p5.0"/>
      <sheetName val="p5.2"/>
      <sheetName val="p5.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19"/>
  <sheetViews>
    <sheetView showGridLines="0" tabSelected="1" workbookViewId="0" topLeftCell="A1">
      <selection activeCell="A9" sqref="A9:E9"/>
    </sheetView>
  </sheetViews>
  <sheetFormatPr defaultColWidth="9.140625" defaultRowHeight="12.75"/>
  <cols>
    <col min="1" max="16384" width="9.140625" style="29" customWidth="1"/>
  </cols>
  <sheetData>
    <row r="8" spans="1:5" s="80" customFormat="1" ht="26.25">
      <c r="A8" s="85" t="s">
        <v>87</v>
      </c>
      <c r="B8" s="79"/>
      <c r="C8" s="79"/>
      <c r="D8" s="79"/>
      <c r="E8" s="79"/>
    </row>
    <row r="9" spans="1:5" ht="15">
      <c r="A9" s="133" t="s">
        <v>98</v>
      </c>
      <c r="B9" s="133"/>
      <c r="C9" s="133"/>
      <c r="D9" s="133"/>
      <c r="E9" s="133"/>
    </row>
    <row r="13" spans="1:3" ht="15.75">
      <c r="A13" s="114" t="s">
        <v>40</v>
      </c>
      <c r="B13" s="114"/>
      <c r="C13" s="114"/>
    </row>
    <row r="14" spans="1:3" ht="15.75">
      <c r="A14" s="86"/>
      <c r="B14" s="86"/>
      <c r="C14" s="86"/>
    </row>
    <row r="15" ht="15">
      <c r="A15" s="30" t="s">
        <v>42</v>
      </c>
    </row>
    <row r="16" spans="1:3" ht="15">
      <c r="A16" s="115" t="s">
        <v>99</v>
      </c>
      <c r="B16" s="115"/>
      <c r="C16" s="115"/>
    </row>
    <row r="17" ht="15">
      <c r="A17" s="30"/>
    </row>
    <row r="18" ht="15">
      <c r="A18" s="40" t="s">
        <v>102</v>
      </c>
    </row>
    <row r="19" ht="15">
      <c r="A19" s="40" t="s">
        <v>103</v>
      </c>
    </row>
  </sheetData>
  <mergeCells count="3">
    <mergeCell ref="A13:C13"/>
    <mergeCell ref="A16:C16"/>
    <mergeCell ref="A9:E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E1"/>
    </sheetView>
  </sheetViews>
  <sheetFormatPr defaultColWidth="9.140625" defaultRowHeight="12.75"/>
  <cols>
    <col min="1" max="1" width="27.421875" style="0" customWidth="1"/>
    <col min="2" max="5" width="14.8515625" style="0" customWidth="1"/>
    <col min="6" max="6" width="14.421875" style="0" customWidth="1"/>
  </cols>
  <sheetData>
    <row r="1" spans="1:6" s="49" customFormat="1" ht="20.25" customHeight="1">
      <c r="A1" s="131" t="s">
        <v>115</v>
      </c>
      <c r="B1" s="131"/>
      <c r="C1" s="131"/>
      <c r="D1" s="131"/>
      <c r="E1" s="131"/>
      <c r="F1" s="66"/>
    </row>
    <row r="2" spans="1:6" s="4" customFormat="1" ht="12">
      <c r="A2" s="48"/>
      <c r="B2" s="48"/>
      <c r="C2" s="48"/>
      <c r="D2" s="48"/>
      <c r="E2" s="48"/>
      <c r="F2" s="64"/>
    </row>
    <row r="3" spans="1:6" s="4" customFormat="1" ht="18" customHeight="1">
      <c r="A3" s="53"/>
      <c r="B3" s="127" t="s">
        <v>64</v>
      </c>
      <c r="C3" s="127"/>
      <c r="D3" s="127"/>
      <c r="E3" s="127"/>
      <c r="F3" s="67"/>
    </row>
    <row r="4" spans="1:6" s="4" customFormat="1" ht="45.75" customHeight="1">
      <c r="A4" s="68" t="s">
        <v>39</v>
      </c>
      <c r="B4" s="69" t="s">
        <v>94</v>
      </c>
      <c r="C4" s="69" t="s">
        <v>95</v>
      </c>
      <c r="D4" s="69" t="s">
        <v>96</v>
      </c>
      <c r="E4" s="69" t="s">
        <v>97</v>
      </c>
      <c r="F4" s="69" t="s">
        <v>21</v>
      </c>
    </row>
    <row r="5" spans="1:6" s="4" customFormat="1" ht="6" customHeight="1">
      <c r="A5" s="70"/>
      <c r="B5" s="70"/>
      <c r="C5" s="70"/>
      <c r="D5" s="70"/>
      <c r="E5" s="70"/>
      <c r="F5" s="70"/>
    </row>
    <row r="6" spans="1:6" s="4" customFormat="1" ht="12">
      <c r="A6" s="71" t="s">
        <v>82</v>
      </c>
      <c r="B6" s="4">
        <v>13</v>
      </c>
      <c r="C6" s="4">
        <v>11</v>
      </c>
      <c r="D6" s="4" t="s">
        <v>68</v>
      </c>
      <c r="E6" s="4" t="s">
        <v>68</v>
      </c>
      <c r="F6" s="4">
        <v>24</v>
      </c>
    </row>
    <row r="7" spans="1:6" s="4" customFormat="1" ht="12">
      <c r="A7" s="71" t="s">
        <v>31</v>
      </c>
      <c r="B7" s="4">
        <v>10</v>
      </c>
      <c r="C7" s="4">
        <v>6</v>
      </c>
      <c r="D7" s="4" t="s">
        <v>68</v>
      </c>
      <c r="E7" s="4" t="s">
        <v>68</v>
      </c>
      <c r="F7" s="4">
        <v>16</v>
      </c>
    </row>
    <row r="8" spans="1:6" s="4" customFormat="1" ht="12">
      <c r="A8" s="72" t="s">
        <v>43</v>
      </c>
      <c r="B8" s="4">
        <v>10</v>
      </c>
      <c r="C8" s="4">
        <v>9</v>
      </c>
      <c r="D8" s="4">
        <v>1</v>
      </c>
      <c r="E8" s="4" t="s">
        <v>68</v>
      </c>
      <c r="F8" s="4">
        <v>20</v>
      </c>
    </row>
    <row r="9" spans="1:7" s="4" customFormat="1" ht="12">
      <c r="A9" s="72" t="s">
        <v>58</v>
      </c>
      <c r="B9" s="4">
        <v>42</v>
      </c>
      <c r="C9" s="4">
        <v>20</v>
      </c>
      <c r="D9" s="4">
        <v>4</v>
      </c>
      <c r="E9" s="4" t="s">
        <v>68</v>
      </c>
      <c r="F9" s="4">
        <v>66</v>
      </c>
      <c r="G9" s="7"/>
    </row>
    <row r="10" spans="1:7" s="4" customFormat="1" ht="12">
      <c r="A10" s="7" t="s">
        <v>44</v>
      </c>
      <c r="B10" s="4">
        <v>119</v>
      </c>
      <c r="C10" s="4">
        <v>82</v>
      </c>
      <c r="D10" s="4">
        <v>12</v>
      </c>
      <c r="E10" s="4">
        <v>2</v>
      </c>
      <c r="F10" s="4">
        <v>215</v>
      </c>
      <c r="G10" s="7"/>
    </row>
    <row r="11" spans="1:7" s="4" customFormat="1" ht="12">
      <c r="A11" s="7" t="s">
        <v>45</v>
      </c>
      <c r="B11" s="4">
        <v>321</v>
      </c>
      <c r="C11" s="4">
        <v>158</v>
      </c>
      <c r="D11" s="4">
        <v>23</v>
      </c>
      <c r="E11" s="4">
        <v>6</v>
      </c>
      <c r="F11" s="4">
        <v>508</v>
      </c>
      <c r="G11" s="7"/>
    </row>
    <row r="12" spans="1:6" ht="12.75">
      <c r="A12" s="72" t="s">
        <v>46</v>
      </c>
      <c r="B12" s="4">
        <v>637</v>
      </c>
      <c r="C12" s="4">
        <v>301</v>
      </c>
      <c r="D12" s="4">
        <v>36</v>
      </c>
      <c r="E12" s="4">
        <v>5</v>
      </c>
      <c r="F12" s="8">
        <v>979</v>
      </c>
    </row>
    <row r="13" spans="1:6" ht="12.75">
      <c r="A13" s="7" t="s">
        <v>47</v>
      </c>
      <c r="B13" s="4">
        <v>888</v>
      </c>
      <c r="C13" s="4">
        <v>504</v>
      </c>
      <c r="D13" s="4">
        <v>68</v>
      </c>
      <c r="E13" s="4">
        <v>15</v>
      </c>
      <c r="F13" s="8">
        <v>1475</v>
      </c>
    </row>
    <row r="14" spans="1:6" ht="12.75">
      <c r="A14" s="7" t="s">
        <v>48</v>
      </c>
      <c r="B14" s="4">
        <v>1074</v>
      </c>
      <c r="C14" s="4">
        <v>644</v>
      </c>
      <c r="D14" s="4">
        <v>74</v>
      </c>
      <c r="E14" s="4">
        <v>17</v>
      </c>
      <c r="F14" s="8">
        <v>1809</v>
      </c>
    </row>
    <row r="15" spans="1:6" ht="12.75">
      <c r="A15" s="72" t="s">
        <v>49</v>
      </c>
      <c r="B15" s="4">
        <v>1127</v>
      </c>
      <c r="C15" s="4">
        <v>803</v>
      </c>
      <c r="D15" s="4">
        <v>86</v>
      </c>
      <c r="E15" s="4">
        <v>14</v>
      </c>
      <c r="F15" s="8">
        <v>2030</v>
      </c>
    </row>
    <row r="16" spans="1:6" ht="12.75">
      <c r="A16" s="7" t="s">
        <v>50</v>
      </c>
      <c r="B16" s="8">
        <v>1197</v>
      </c>
      <c r="C16" s="4">
        <v>944</v>
      </c>
      <c r="D16" s="4">
        <v>117</v>
      </c>
      <c r="E16" s="4">
        <v>25</v>
      </c>
      <c r="F16" s="8">
        <v>2283</v>
      </c>
    </row>
    <row r="17" spans="1:6" ht="12.75">
      <c r="A17" s="7" t="s">
        <v>51</v>
      </c>
      <c r="B17" s="8">
        <v>1248</v>
      </c>
      <c r="C17" s="8">
        <v>1039</v>
      </c>
      <c r="D17" s="4">
        <v>132</v>
      </c>
      <c r="E17" s="4">
        <v>20</v>
      </c>
      <c r="F17" s="8">
        <v>2439</v>
      </c>
    </row>
    <row r="18" spans="1:6" ht="12.75">
      <c r="A18" s="73" t="s">
        <v>52</v>
      </c>
      <c r="B18" s="8">
        <v>1220</v>
      </c>
      <c r="C18" s="8">
        <v>1051</v>
      </c>
      <c r="D18" s="4">
        <v>140</v>
      </c>
      <c r="E18" s="4">
        <v>19</v>
      </c>
      <c r="F18" s="8">
        <v>2430</v>
      </c>
    </row>
    <row r="19" spans="1:6" ht="12.75">
      <c r="A19" s="52" t="s">
        <v>53</v>
      </c>
      <c r="B19" s="8">
        <v>1251</v>
      </c>
      <c r="C19" s="8">
        <v>993</v>
      </c>
      <c r="D19" s="4">
        <v>151</v>
      </c>
      <c r="E19" s="4">
        <v>16</v>
      </c>
      <c r="F19" s="8">
        <v>2411</v>
      </c>
    </row>
    <row r="20" spans="1:6" ht="12.75">
      <c r="A20" s="52" t="s">
        <v>54</v>
      </c>
      <c r="B20" s="8">
        <v>1333</v>
      </c>
      <c r="C20" s="8">
        <v>1027</v>
      </c>
      <c r="D20" s="4">
        <v>139</v>
      </c>
      <c r="E20" s="4">
        <v>22</v>
      </c>
      <c r="F20" s="8">
        <v>2521</v>
      </c>
    </row>
    <row r="21" spans="1:6" ht="12.75">
      <c r="A21" s="73" t="s">
        <v>55</v>
      </c>
      <c r="B21" s="8">
        <v>1441</v>
      </c>
      <c r="C21" s="4">
        <v>1020</v>
      </c>
      <c r="D21" s="4">
        <v>131</v>
      </c>
      <c r="E21" s="4">
        <v>20</v>
      </c>
      <c r="F21" s="8">
        <v>2612</v>
      </c>
    </row>
    <row r="22" spans="1:6" ht="12.75">
      <c r="A22" s="52" t="s">
        <v>56</v>
      </c>
      <c r="B22" s="8">
        <v>1363</v>
      </c>
      <c r="C22" s="4">
        <v>933</v>
      </c>
      <c r="D22" s="4">
        <v>131</v>
      </c>
      <c r="E22" s="4">
        <v>19</v>
      </c>
      <c r="F22" s="8">
        <v>2446</v>
      </c>
    </row>
    <row r="23" spans="1:6" ht="12.75">
      <c r="A23" s="52" t="s">
        <v>57</v>
      </c>
      <c r="B23" s="8">
        <v>1306</v>
      </c>
      <c r="C23" s="4">
        <v>855</v>
      </c>
      <c r="D23" s="4">
        <v>135</v>
      </c>
      <c r="E23" s="4">
        <v>12</v>
      </c>
      <c r="F23" s="8">
        <v>2308</v>
      </c>
    </row>
    <row r="24" spans="1:6" s="2" customFormat="1" ht="12">
      <c r="A24" s="74" t="s">
        <v>83</v>
      </c>
      <c r="B24" s="88">
        <v>14600</v>
      </c>
      <c r="C24" s="88">
        <v>10400</v>
      </c>
      <c r="D24" s="88">
        <v>1380</v>
      </c>
      <c r="E24" s="2">
        <v>212</v>
      </c>
      <c r="F24" s="88">
        <v>26592</v>
      </c>
    </row>
    <row r="25" s="4" customFormat="1" ht="4.5" customHeight="1">
      <c r="A25" s="7"/>
    </row>
    <row r="26" spans="1:6" s="2" customFormat="1" ht="12">
      <c r="A26" s="13" t="s">
        <v>85</v>
      </c>
      <c r="B26" s="14">
        <v>14600</v>
      </c>
      <c r="C26" s="14">
        <v>5200</v>
      </c>
      <c r="D26" s="14">
        <v>460</v>
      </c>
      <c r="E26" s="13">
        <v>51</v>
      </c>
      <c r="F26" s="14">
        <v>20311</v>
      </c>
    </row>
    <row r="27" spans="1:6" s="2" customFormat="1" ht="12">
      <c r="A27" s="1"/>
      <c r="B27" s="75"/>
      <c r="C27" s="75"/>
      <c r="D27" s="1"/>
      <c r="E27" s="1"/>
      <c r="F27" s="75"/>
    </row>
    <row r="28" spans="1:2" ht="12.75">
      <c r="A28" s="33" t="s">
        <v>88</v>
      </c>
      <c r="B28" s="1"/>
    </row>
    <row r="29" ht="12.75">
      <c r="B29" s="50"/>
    </row>
  </sheetData>
  <mergeCells count="2">
    <mergeCell ref="B3:E3"/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:I1"/>
    </sheetView>
  </sheetViews>
  <sheetFormatPr defaultColWidth="9.140625" defaultRowHeight="12.75"/>
  <cols>
    <col min="1" max="2" width="9.140625" style="4" customWidth="1"/>
    <col min="3" max="3" width="10.7109375" style="4" customWidth="1"/>
    <col min="4" max="16" width="8.57421875" style="4" customWidth="1"/>
    <col min="17" max="16384" width="9.140625" style="4" customWidth="1"/>
  </cols>
  <sheetData>
    <row r="1" spans="1:9" s="77" customFormat="1" ht="21.75" customHeight="1">
      <c r="A1" s="128" t="s">
        <v>118</v>
      </c>
      <c r="B1" s="128"/>
      <c r="C1" s="128"/>
      <c r="D1" s="128"/>
      <c r="E1" s="128"/>
      <c r="F1" s="128"/>
      <c r="G1" s="128"/>
      <c r="H1" s="128"/>
      <c r="I1" s="128"/>
    </row>
    <row r="2" spans="1:16" ht="12" customHeight="1">
      <c r="A2" s="3"/>
      <c r="B2" s="3"/>
      <c r="C2" s="3"/>
      <c r="D2" s="7"/>
      <c r="E2" s="7"/>
      <c r="F2" s="7"/>
      <c r="G2" s="7"/>
      <c r="H2" s="7"/>
      <c r="I2" s="7"/>
      <c r="J2" s="7"/>
      <c r="K2" s="7"/>
      <c r="P2" s="3"/>
    </row>
    <row r="3" spans="4:15" ht="18" customHeight="1">
      <c r="D3" s="119" t="s">
        <v>22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6" ht="18" customHeight="1">
      <c r="A4" s="3" t="s">
        <v>36</v>
      </c>
      <c r="B4" s="3"/>
      <c r="C4" s="3"/>
      <c r="D4" s="3">
        <v>1996</v>
      </c>
      <c r="E4" s="3">
        <v>1997</v>
      </c>
      <c r="F4" s="3">
        <v>1998</v>
      </c>
      <c r="G4" s="3">
        <v>1999</v>
      </c>
      <c r="H4" s="3">
        <v>2000</v>
      </c>
      <c r="I4" s="3">
        <v>2001</v>
      </c>
      <c r="J4" s="3">
        <v>2002</v>
      </c>
      <c r="K4" s="3">
        <v>2003</v>
      </c>
      <c r="L4" s="3">
        <v>2004</v>
      </c>
      <c r="M4" s="102">
        <v>2005</v>
      </c>
      <c r="N4" s="102">
        <v>2006</v>
      </c>
      <c r="O4" s="102">
        <v>2007</v>
      </c>
      <c r="P4" s="102">
        <v>2008</v>
      </c>
    </row>
    <row r="5" ht="7.5" customHeight="1">
      <c r="H5" s="7"/>
    </row>
    <row r="6" spans="1:16" ht="12.75" customHeight="1">
      <c r="A6" s="4" t="s">
        <v>0</v>
      </c>
      <c r="D6" s="22">
        <v>57538</v>
      </c>
      <c r="E6" s="22">
        <v>60281</v>
      </c>
      <c r="F6" s="8">
        <v>62737</v>
      </c>
      <c r="G6" s="8">
        <v>64915</v>
      </c>
      <c r="H6" s="22">
        <v>71969</v>
      </c>
      <c r="I6" s="8">
        <v>75890</v>
      </c>
      <c r="J6" s="8">
        <v>79642</v>
      </c>
      <c r="K6" s="22">
        <v>81744</v>
      </c>
      <c r="L6" s="22">
        <v>83179</v>
      </c>
      <c r="M6" s="103">
        <v>82291</v>
      </c>
      <c r="N6" s="103">
        <v>80407</v>
      </c>
      <c r="O6" s="103">
        <v>81359</v>
      </c>
      <c r="P6" s="103">
        <v>84165</v>
      </c>
    </row>
    <row r="7" spans="1:16" s="44" customFormat="1" ht="12.75" customHeight="1">
      <c r="A7" s="44" t="s">
        <v>74</v>
      </c>
      <c r="D7" s="45">
        <v>29448</v>
      </c>
      <c r="E7" s="45">
        <v>30735</v>
      </c>
      <c r="F7" s="46">
        <v>32638</v>
      </c>
      <c r="G7" s="46">
        <v>33419</v>
      </c>
      <c r="H7" s="47">
        <v>35173</v>
      </c>
      <c r="I7" s="46">
        <v>39551</v>
      </c>
      <c r="J7" s="46">
        <v>41176</v>
      </c>
      <c r="K7" s="47">
        <v>42689</v>
      </c>
      <c r="L7" s="81">
        <v>44035</v>
      </c>
      <c r="M7" s="46">
        <v>43419</v>
      </c>
      <c r="N7" s="47">
        <v>42425</v>
      </c>
      <c r="O7" s="81">
        <v>43998</v>
      </c>
      <c r="P7" s="81">
        <v>44046</v>
      </c>
    </row>
    <row r="8" spans="1:16" ht="18" customHeight="1">
      <c r="A8" s="4" t="s">
        <v>75</v>
      </c>
      <c r="D8" s="25">
        <v>41597</v>
      </c>
      <c r="E8" s="25">
        <v>43310</v>
      </c>
      <c r="F8" s="8">
        <v>46548</v>
      </c>
      <c r="G8" s="8">
        <v>47705</v>
      </c>
      <c r="H8" s="22">
        <v>51229</v>
      </c>
      <c r="I8" s="8">
        <v>57215</v>
      </c>
      <c r="J8" s="8">
        <v>59480</v>
      </c>
      <c r="K8" s="22">
        <v>62050</v>
      </c>
      <c r="L8" s="22">
        <v>64292</v>
      </c>
      <c r="M8" s="8">
        <v>63912</v>
      </c>
      <c r="N8" s="22">
        <v>63256</v>
      </c>
      <c r="O8" s="22">
        <v>66406</v>
      </c>
      <c r="P8" s="22">
        <v>65727</v>
      </c>
    </row>
    <row r="9" spans="6:16" ht="7.5" customHeight="1">
      <c r="F9" s="8"/>
      <c r="H9" s="22"/>
      <c r="J9" s="8"/>
      <c r="K9" s="7"/>
      <c r="M9" s="8"/>
      <c r="N9" s="22"/>
      <c r="O9" s="22"/>
      <c r="P9" s="22"/>
    </row>
    <row r="10" spans="1:16" ht="12.75" customHeight="1">
      <c r="A10" s="4" t="s">
        <v>1</v>
      </c>
      <c r="D10" s="25">
        <v>32717</v>
      </c>
      <c r="E10" s="25">
        <v>33342</v>
      </c>
      <c r="F10" s="8">
        <v>33510</v>
      </c>
      <c r="G10" s="8">
        <v>34341</v>
      </c>
      <c r="H10" s="22">
        <v>37573</v>
      </c>
      <c r="I10" s="8">
        <v>40051</v>
      </c>
      <c r="J10" s="8">
        <v>41835</v>
      </c>
      <c r="K10" s="22">
        <v>43856</v>
      </c>
      <c r="L10" s="22">
        <v>45097</v>
      </c>
      <c r="M10" s="103">
        <v>47036</v>
      </c>
      <c r="N10" s="103">
        <v>49534</v>
      </c>
      <c r="O10" s="103">
        <v>50669</v>
      </c>
      <c r="P10" s="103">
        <v>54351</v>
      </c>
    </row>
    <row r="11" spans="1:16" s="44" customFormat="1" ht="12.75" customHeight="1">
      <c r="A11" s="44" t="s">
        <v>76</v>
      </c>
      <c r="D11" s="45">
        <v>11178</v>
      </c>
      <c r="E11" s="45">
        <v>11823</v>
      </c>
      <c r="F11" s="46">
        <v>11826</v>
      </c>
      <c r="G11" s="46">
        <v>12213</v>
      </c>
      <c r="H11" s="47">
        <v>13631</v>
      </c>
      <c r="I11" s="46">
        <v>14651</v>
      </c>
      <c r="J11" s="46">
        <v>15288</v>
      </c>
      <c r="K11" s="47">
        <v>16172</v>
      </c>
      <c r="L11" s="47">
        <v>16596</v>
      </c>
      <c r="M11" s="47">
        <v>17148</v>
      </c>
      <c r="N11" s="47">
        <v>18366</v>
      </c>
      <c r="O11" s="47">
        <v>19381</v>
      </c>
      <c r="P11" s="47">
        <v>20311</v>
      </c>
    </row>
    <row r="12" spans="1:16" ht="18.75" customHeight="1">
      <c r="A12" s="4" t="s">
        <v>75</v>
      </c>
      <c r="D12" s="8">
        <v>14017</v>
      </c>
      <c r="E12" s="28">
        <v>14876</v>
      </c>
      <c r="F12" s="8">
        <v>14877</v>
      </c>
      <c r="G12" s="8">
        <v>15342</v>
      </c>
      <c r="H12" s="22">
        <v>17334</v>
      </c>
      <c r="I12" s="8">
        <v>18490</v>
      </c>
      <c r="J12" s="8">
        <v>19356</v>
      </c>
      <c r="K12" s="22">
        <v>20627</v>
      </c>
      <c r="L12" s="22">
        <v>21175</v>
      </c>
      <c r="M12" s="22">
        <v>21996</v>
      </c>
      <c r="N12" s="22">
        <v>23940</v>
      </c>
      <c r="O12" s="22">
        <v>25495</v>
      </c>
      <c r="P12" s="22">
        <v>26592</v>
      </c>
    </row>
    <row r="13" ht="7.5" customHeight="1">
      <c r="H13" s="7"/>
    </row>
    <row r="14" spans="1:16" ht="12.75" customHeight="1">
      <c r="A14" s="4" t="s">
        <v>32</v>
      </c>
      <c r="D14" s="9">
        <v>51.18008967986374</v>
      </c>
      <c r="E14" s="9">
        <v>50.98621456180222</v>
      </c>
      <c r="F14" s="9">
        <v>52.023526786425876</v>
      </c>
      <c r="G14" s="9">
        <v>51.481167680813364</v>
      </c>
      <c r="H14" s="9">
        <v>48.872431185649376</v>
      </c>
      <c r="I14" s="9">
        <v>52.11622084596126</v>
      </c>
      <c r="J14" s="9">
        <f aca="true" t="shared" si="0" ref="J14:O14">J7/J6*100</f>
        <v>51.701363602119486</v>
      </c>
      <c r="K14" s="9">
        <f t="shared" si="0"/>
        <v>52.222793110197685</v>
      </c>
      <c r="L14" s="9">
        <f t="shared" si="0"/>
        <v>52.94004496327198</v>
      </c>
      <c r="M14" s="9">
        <f t="shared" si="0"/>
        <v>52.76275655904048</v>
      </c>
      <c r="N14" s="9">
        <f t="shared" si="0"/>
        <v>52.762819157536036</v>
      </c>
      <c r="O14" s="9">
        <f t="shared" si="0"/>
        <v>54.07883577723423</v>
      </c>
      <c r="P14" s="9">
        <f>P7/P6*100</f>
        <v>52.33291748351453</v>
      </c>
    </row>
    <row r="15" spans="1:16" ht="12.75" customHeight="1">
      <c r="A15" s="4" t="s">
        <v>33</v>
      </c>
      <c r="D15" s="9">
        <v>48.81991032013626</v>
      </c>
      <c r="E15" s="9">
        <v>49.01378543819778</v>
      </c>
      <c r="F15" s="9">
        <v>47.976473213574124</v>
      </c>
      <c r="G15" s="9">
        <v>48.51883231918663</v>
      </c>
      <c r="H15" s="9">
        <v>51.127568814350624</v>
      </c>
      <c r="I15" s="9">
        <v>47.88377915403874</v>
      </c>
      <c r="J15" s="9">
        <v>48.298636397880514</v>
      </c>
      <c r="K15" s="9">
        <v>47.77720688980231</v>
      </c>
      <c r="L15" s="9">
        <f>100-L14</f>
        <v>47.05995503672802</v>
      </c>
      <c r="M15" s="9">
        <f>100-M14</f>
        <v>47.23724344095952</v>
      </c>
      <c r="N15" s="9">
        <f>100-N14</f>
        <v>47.237180842463964</v>
      </c>
      <c r="O15" s="9">
        <f>100-O14</f>
        <v>45.92116422276577</v>
      </c>
      <c r="P15" s="9">
        <f>100-P14</f>
        <v>47.66708251648547</v>
      </c>
    </row>
    <row r="16" spans="1:16" ht="12.75" customHeight="1">
      <c r="A16" s="4" t="s">
        <v>77</v>
      </c>
      <c r="D16" s="26">
        <v>0.7229483124196183</v>
      </c>
      <c r="E16" s="26">
        <v>0.7184685058310247</v>
      </c>
      <c r="F16" s="26">
        <v>0.7419545085037538</v>
      </c>
      <c r="G16" s="26">
        <v>0.7348840791804667</v>
      </c>
      <c r="H16" s="26">
        <v>0.7118203671025025</v>
      </c>
      <c r="I16" s="26">
        <v>0.7539201475820266</v>
      </c>
      <c r="J16" s="26">
        <v>0.7468421184801989</v>
      </c>
      <c r="K16" s="26">
        <v>0.7590771188099432</v>
      </c>
      <c r="L16" s="26">
        <f>L8/L6</f>
        <v>0.7729354765024826</v>
      </c>
      <c r="M16" s="26">
        <f>M8/M6</f>
        <v>0.7766584438152411</v>
      </c>
      <c r="N16" s="26">
        <f>N8/N6</f>
        <v>0.7866976755755096</v>
      </c>
      <c r="O16" s="26">
        <f>O8/O6</f>
        <v>0.8162096387615384</v>
      </c>
      <c r="P16" s="26">
        <f>P8/P6</f>
        <v>0.7809303154517911</v>
      </c>
    </row>
    <row r="17" spans="6:8" ht="7.5" customHeight="1">
      <c r="F17" s="9"/>
      <c r="H17" s="7"/>
    </row>
    <row r="18" spans="1:16" ht="12.75" customHeight="1">
      <c r="A18" s="4" t="s">
        <v>34</v>
      </c>
      <c r="D18" s="9">
        <v>34.16572424122016</v>
      </c>
      <c r="E18" s="9">
        <v>35.45978045708116</v>
      </c>
      <c r="F18" s="9">
        <v>35.29095792300806</v>
      </c>
      <c r="G18" s="9">
        <v>35.56390320608019</v>
      </c>
      <c r="H18" s="9">
        <v>36.27871077635536</v>
      </c>
      <c r="I18" s="9">
        <v>36.58085940425957</v>
      </c>
      <c r="J18" s="9">
        <v>36.543564001434206</v>
      </c>
      <c r="K18" s="9">
        <v>36.87522801897118</v>
      </c>
      <c r="L18" s="9">
        <f>L11/L10*100</f>
        <v>36.80067410249019</v>
      </c>
      <c r="M18" s="9">
        <f>M11/M10*100</f>
        <v>36.45718173314057</v>
      </c>
      <c r="N18" s="9">
        <f>N11/N10*100</f>
        <v>37.077562886098434</v>
      </c>
      <c r="O18" s="9">
        <f>O11/O10*100</f>
        <v>38.25021216128205</v>
      </c>
      <c r="P18" s="9">
        <f>P11/P10*100</f>
        <v>37.370057588636826</v>
      </c>
    </row>
    <row r="19" spans="1:16" ht="12.75" customHeight="1">
      <c r="A19" s="4" t="s">
        <v>35</v>
      </c>
      <c r="D19" s="9">
        <v>65.83427575877984</v>
      </c>
      <c r="E19" s="9">
        <v>64.54021954291883</v>
      </c>
      <c r="F19" s="9">
        <v>64.70904207699195</v>
      </c>
      <c r="G19" s="9">
        <v>64.4360967939198</v>
      </c>
      <c r="H19" s="9">
        <v>63.72128922364464</v>
      </c>
      <c r="I19" s="9">
        <v>63.41914059574043</v>
      </c>
      <c r="J19" s="9">
        <v>63.456435998565794</v>
      </c>
      <c r="K19" s="9">
        <v>63.12477198102883</v>
      </c>
      <c r="L19" s="9">
        <f>100-L18</f>
        <v>63.19932589750981</v>
      </c>
      <c r="M19" s="9">
        <f>100-M18</f>
        <v>63.54281826685943</v>
      </c>
      <c r="N19" s="9">
        <f>100-N18</f>
        <v>62.922437113901566</v>
      </c>
      <c r="O19" s="9">
        <f>100-O18</f>
        <v>61.74978783871795</v>
      </c>
      <c r="P19" s="9">
        <f>100-P18</f>
        <v>62.629942411363174</v>
      </c>
    </row>
    <row r="20" spans="1:16" ht="12.75" customHeight="1">
      <c r="A20" s="3" t="s">
        <v>78</v>
      </c>
      <c r="B20" s="3"/>
      <c r="C20" s="3"/>
      <c r="D20" s="27">
        <v>0.42843170217318216</v>
      </c>
      <c r="E20" s="27">
        <v>0.44616399736068624</v>
      </c>
      <c r="F20" s="27">
        <v>0.44395702775290957</v>
      </c>
      <c r="G20" s="27">
        <v>0.4467546081942867</v>
      </c>
      <c r="H20" s="27">
        <v>0.4613419210603359</v>
      </c>
      <c r="I20" s="27">
        <v>0.4616613817382837</v>
      </c>
      <c r="J20" s="27">
        <v>0.46267479383291504</v>
      </c>
      <c r="K20" s="27">
        <v>0.4703347318496899</v>
      </c>
      <c r="L20" s="27">
        <f>L12/L10</f>
        <v>0.46954342860944187</v>
      </c>
      <c r="M20" s="27">
        <f>M12/M10</f>
        <v>0.4676418062760439</v>
      </c>
      <c r="N20" s="27">
        <f>N12/N10</f>
        <v>0.4833043969798522</v>
      </c>
      <c r="O20" s="27">
        <f>O12/O10</f>
        <v>0.5031676172807831</v>
      </c>
      <c r="P20" s="27">
        <f>P12/P10</f>
        <v>0.489264226969145</v>
      </c>
    </row>
    <row r="21" ht="12.75" customHeight="1">
      <c r="A21" s="33"/>
    </row>
    <row r="22" spans="1:9" ht="12">
      <c r="A22" s="132" t="s">
        <v>100</v>
      </c>
      <c r="B22" s="132"/>
      <c r="C22" s="132"/>
      <c r="D22" s="132"/>
      <c r="E22" s="132"/>
      <c r="F22" s="132"/>
      <c r="G22" s="132"/>
      <c r="H22" s="132"/>
      <c r="I22" s="132"/>
    </row>
    <row r="23" spans="4:12" ht="12">
      <c r="D23" s="9"/>
      <c r="E23" s="9"/>
      <c r="F23" s="9"/>
      <c r="G23" s="9"/>
      <c r="H23" s="9"/>
      <c r="I23" s="9"/>
      <c r="J23" s="9"/>
      <c r="K23" s="9"/>
      <c r="L23" s="9"/>
    </row>
    <row r="26" ht="12.75" customHeight="1"/>
    <row r="27" ht="12.75" customHeight="1">
      <c r="J27" s="8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3">
    <mergeCell ref="D3:O3"/>
    <mergeCell ref="A22:I22"/>
    <mergeCell ref="A1:I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E1"/>
    </sheetView>
  </sheetViews>
  <sheetFormatPr defaultColWidth="9.140625" defaultRowHeight="12.75"/>
  <cols>
    <col min="1" max="1" width="16.421875" style="4" customWidth="1"/>
    <col min="2" max="3" width="18.57421875" style="4" customWidth="1"/>
    <col min="4" max="4" width="0.85546875" style="4" customWidth="1"/>
    <col min="5" max="6" width="18.8515625" style="4" customWidth="1"/>
    <col min="7" max="16384" width="9.140625" style="4" customWidth="1"/>
  </cols>
  <sheetData>
    <row r="1" spans="1:5" s="77" customFormat="1" ht="16.5" customHeight="1">
      <c r="A1" s="128" t="s">
        <v>69</v>
      </c>
      <c r="B1" s="128"/>
      <c r="C1" s="128"/>
      <c r="D1" s="128"/>
      <c r="E1" s="128"/>
    </row>
    <row r="2" spans="1:6" ht="12">
      <c r="A2" s="3"/>
      <c r="B2" s="3"/>
      <c r="C2" s="3"/>
      <c r="D2" s="3"/>
      <c r="E2" s="3"/>
      <c r="F2" s="3"/>
    </row>
    <row r="3" spans="1:6" ht="41.25" customHeight="1">
      <c r="A3" s="54" t="s">
        <v>80</v>
      </c>
      <c r="B3" s="57" t="s">
        <v>0</v>
      </c>
      <c r="C3" s="55" t="s">
        <v>81</v>
      </c>
      <c r="D3" s="57"/>
      <c r="E3" s="83" t="s">
        <v>1</v>
      </c>
      <c r="F3" s="55" t="s">
        <v>86</v>
      </c>
    </row>
    <row r="4" spans="1:5" ht="7.5" customHeight="1">
      <c r="A4" s="7"/>
      <c r="B4" s="5"/>
      <c r="C4" s="5"/>
      <c r="D4" s="7"/>
      <c r="E4" s="5"/>
    </row>
    <row r="5" spans="1:6" ht="12">
      <c r="A5" s="35">
        <v>2004</v>
      </c>
      <c r="B5" s="8">
        <v>83179</v>
      </c>
      <c r="C5" s="58">
        <v>33.409380284292425</v>
      </c>
      <c r="D5" s="28"/>
      <c r="E5" s="28">
        <v>45097</v>
      </c>
      <c r="F5" s="58">
        <v>18</v>
      </c>
    </row>
    <row r="6" spans="1:6" ht="12">
      <c r="A6" s="35">
        <v>2005</v>
      </c>
      <c r="B6" s="22">
        <v>82291</v>
      </c>
      <c r="C6" s="82">
        <v>33.21667877613627</v>
      </c>
      <c r="D6" s="28"/>
      <c r="E6" s="28">
        <v>47036</v>
      </c>
      <c r="F6" s="58">
        <v>18.986033745055302</v>
      </c>
    </row>
    <row r="7" spans="1:6" ht="12">
      <c r="A7" s="35">
        <v>2006</v>
      </c>
      <c r="B7" s="22">
        <v>80407</v>
      </c>
      <c r="C7" s="84">
        <v>32.45620408492775</v>
      </c>
      <c r="E7" s="28">
        <v>49534</v>
      </c>
      <c r="F7" s="58">
        <v>20</v>
      </c>
    </row>
    <row r="8" spans="1:6" ht="12">
      <c r="A8" s="35">
        <v>2007</v>
      </c>
      <c r="B8" s="22">
        <v>81359</v>
      </c>
      <c r="C8" s="84">
        <v>32.538263724749136</v>
      </c>
      <c r="E8" s="28">
        <v>50669</v>
      </c>
      <c r="F8" s="58">
        <v>20.264276658627985</v>
      </c>
    </row>
    <row r="9" spans="1:6" ht="12">
      <c r="A9" s="35">
        <v>2008</v>
      </c>
      <c r="B9" s="22">
        <v>84165</v>
      </c>
      <c r="C9" s="84">
        <v>34.1</v>
      </c>
      <c r="E9" s="28">
        <v>54351</v>
      </c>
      <c r="F9" s="58">
        <v>22.038984157363966</v>
      </c>
    </row>
    <row r="10" spans="1:6" ht="6.75" customHeight="1">
      <c r="A10" s="10"/>
      <c r="B10" s="5"/>
      <c r="C10" s="59"/>
      <c r="D10" s="52"/>
      <c r="E10" s="59"/>
      <c r="F10" s="37"/>
    </row>
    <row r="11" spans="1:6" ht="12">
      <c r="A11" s="11" t="s">
        <v>101</v>
      </c>
      <c r="B11" s="12"/>
      <c r="C11" s="60"/>
      <c r="D11" s="60"/>
      <c r="E11" s="60"/>
      <c r="F11" s="61"/>
    </row>
    <row r="12" spans="3:6" ht="7.5" customHeight="1">
      <c r="C12" s="37"/>
      <c r="D12" s="37"/>
      <c r="E12" s="37"/>
      <c r="F12" s="37"/>
    </row>
    <row r="13" spans="1:7" ht="12">
      <c r="A13" s="4" t="s">
        <v>2</v>
      </c>
      <c r="B13" s="39">
        <v>7803</v>
      </c>
      <c r="C13" s="23">
        <v>47.9948333128306</v>
      </c>
      <c r="D13" s="37"/>
      <c r="E13" s="28">
        <v>5816</v>
      </c>
      <c r="F13" s="58">
        <v>35.77315782999138</v>
      </c>
      <c r="G13" s="9"/>
    </row>
    <row r="14" spans="1:7" ht="12">
      <c r="A14" s="4" t="s">
        <v>3</v>
      </c>
      <c r="B14" s="39">
        <v>268</v>
      </c>
      <c r="C14" s="23">
        <v>52.85996055226825</v>
      </c>
      <c r="D14" s="37"/>
      <c r="E14" s="37">
        <v>199</v>
      </c>
      <c r="F14" s="58">
        <v>39.25049309664694</v>
      </c>
      <c r="G14" s="9"/>
    </row>
    <row r="15" spans="1:7" ht="12">
      <c r="A15" s="4" t="s">
        <v>4</v>
      </c>
      <c r="B15" s="39">
        <v>14058</v>
      </c>
      <c r="C15" s="23">
        <v>40.953185539080025</v>
      </c>
      <c r="D15" s="37"/>
      <c r="E15" s="28">
        <v>11006</v>
      </c>
      <c r="F15" s="58">
        <v>32.062225070644104</v>
      </c>
      <c r="G15" s="9"/>
    </row>
    <row r="16" spans="1:7" ht="12">
      <c r="A16" s="4" t="s">
        <v>5</v>
      </c>
      <c r="B16" s="39">
        <v>1476</v>
      </c>
      <c r="C16" s="23">
        <v>41.42576480493966</v>
      </c>
      <c r="D16" s="37"/>
      <c r="E16" s="37">
        <v>1147</v>
      </c>
      <c r="F16" s="58">
        <v>32.19197305641314</v>
      </c>
      <c r="G16" s="9"/>
    </row>
    <row r="17" spans="1:7" ht="12">
      <c r="A17" s="4" t="s">
        <v>6</v>
      </c>
      <c r="B17" s="39">
        <v>6305</v>
      </c>
      <c r="C17" s="23">
        <v>33.78704249504314</v>
      </c>
      <c r="D17" s="37"/>
      <c r="E17" s="28">
        <v>4546</v>
      </c>
      <c r="F17" s="58">
        <v>24.36096672204062</v>
      </c>
      <c r="G17" s="9"/>
    </row>
    <row r="18" spans="1:7" ht="12">
      <c r="A18" s="4" t="s">
        <v>41</v>
      </c>
      <c r="B18" s="39">
        <v>2033</v>
      </c>
      <c r="C18" s="23">
        <v>49.71875764245537</v>
      </c>
      <c r="D18" s="37"/>
      <c r="E18" s="28">
        <v>1425</v>
      </c>
      <c r="F18" s="58">
        <v>34.84959647835657</v>
      </c>
      <c r="G18" s="9"/>
    </row>
    <row r="19" spans="1:7" ht="12">
      <c r="A19" s="4" t="s">
        <v>7</v>
      </c>
      <c r="B19" s="39">
        <v>3285</v>
      </c>
      <c r="C19" s="23">
        <v>52.55159174532075</v>
      </c>
      <c r="D19" s="37"/>
      <c r="E19" s="28">
        <v>2286</v>
      </c>
      <c r="F19" s="58">
        <v>36.57014877619581</v>
      </c>
      <c r="G19" s="9"/>
    </row>
    <row r="20" spans="1:7" ht="12">
      <c r="A20" s="4" t="s">
        <v>8</v>
      </c>
      <c r="B20" s="39">
        <v>6219</v>
      </c>
      <c r="C20" s="23">
        <v>41.760676873489125</v>
      </c>
      <c r="D20" s="37"/>
      <c r="E20" s="28">
        <v>5046</v>
      </c>
      <c r="F20" s="58">
        <v>33.883964544722</v>
      </c>
      <c r="G20" s="9"/>
    </row>
    <row r="21" spans="1:7" ht="12">
      <c r="A21" s="4" t="s">
        <v>9</v>
      </c>
      <c r="B21" s="39">
        <v>5889</v>
      </c>
      <c r="C21" s="23">
        <v>39.04395677252536</v>
      </c>
      <c r="D21" s="37"/>
      <c r="E21" s="28">
        <v>4164</v>
      </c>
      <c r="F21" s="58">
        <v>27.607239939004174</v>
      </c>
      <c r="G21" s="9"/>
    </row>
    <row r="22" spans="1:7" ht="12">
      <c r="A22" s="4" t="s">
        <v>10</v>
      </c>
      <c r="B22" s="39">
        <v>1049</v>
      </c>
      <c r="C22" s="23">
        <v>28.161073825503358</v>
      </c>
      <c r="D22" s="37"/>
      <c r="E22" s="37">
        <v>557</v>
      </c>
      <c r="F22" s="58">
        <v>14.953020134228186</v>
      </c>
      <c r="G22" s="9"/>
    </row>
    <row r="23" spans="1:7" ht="12">
      <c r="A23" s="4" t="s">
        <v>11</v>
      </c>
      <c r="B23" s="39">
        <v>1992</v>
      </c>
      <c r="C23" s="23">
        <v>33.871790511817714</v>
      </c>
      <c r="D23" s="37"/>
      <c r="E23" s="28">
        <v>1234</v>
      </c>
      <c r="F23" s="58">
        <v>20.9828260499915</v>
      </c>
      <c r="G23" s="9"/>
    </row>
    <row r="24" spans="1:7" ht="12">
      <c r="A24" s="4" t="s">
        <v>12</v>
      </c>
      <c r="B24" s="39">
        <v>10017</v>
      </c>
      <c r="C24" s="23">
        <v>44.74072088972263</v>
      </c>
      <c r="D24" s="37"/>
      <c r="E24" s="28">
        <v>5127</v>
      </c>
      <c r="F24" s="58">
        <v>22.899638215194962</v>
      </c>
      <c r="G24" s="9"/>
    </row>
    <row r="25" spans="1:7" ht="12">
      <c r="A25" s="4" t="s">
        <v>13</v>
      </c>
      <c r="B25" s="39">
        <v>1702</v>
      </c>
      <c r="C25" s="23">
        <v>34.8556215441327</v>
      </c>
      <c r="D25" s="37"/>
      <c r="E25" s="37">
        <v>931</v>
      </c>
      <c r="F25" s="58">
        <v>19.06614785992218</v>
      </c>
      <c r="G25" s="9"/>
    </row>
    <row r="26" spans="1:7" ht="12">
      <c r="A26" s="4" t="s">
        <v>14</v>
      </c>
      <c r="B26" s="39">
        <v>361</v>
      </c>
      <c r="C26" s="23">
        <v>29.95850622406639</v>
      </c>
      <c r="D26" s="37"/>
      <c r="E26" s="37">
        <v>163</v>
      </c>
      <c r="F26" s="58">
        <v>13.526970954356846</v>
      </c>
      <c r="G26" s="9"/>
    </row>
    <row r="27" spans="1:7" ht="12">
      <c r="A27" s="4" t="s">
        <v>15</v>
      </c>
      <c r="B27" s="39">
        <v>6630</v>
      </c>
      <c r="C27" s="23">
        <v>20.85233527284164</v>
      </c>
      <c r="D27" s="37"/>
      <c r="E27" s="28">
        <v>3040</v>
      </c>
      <c r="F27" s="58">
        <v>9.561251769146093</v>
      </c>
      <c r="G27" s="9"/>
    </row>
    <row r="28" spans="1:7" ht="12">
      <c r="A28" s="4" t="s">
        <v>16</v>
      </c>
      <c r="B28" s="39">
        <v>4742</v>
      </c>
      <c r="C28" s="23">
        <v>24.053971796692704</v>
      </c>
      <c r="D28" s="37"/>
      <c r="E28" s="28">
        <v>2016</v>
      </c>
      <c r="F28" s="58">
        <v>10.226235162828447</v>
      </c>
      <c r="G28" s="9"/>
    </row>
    <row r="29" spans="1:7" ht="12">
      <c r="A29" s="4" t="s">
        <v>17</v>
      </c>
      <c r="B29" s="39">
        <v>505</v>
      </c>
      <c r="C29" s="23">
        <v>20.95435684647303</v>
      </c>
      <c r="D29" s="37"/>
      <c r="E29" s="37">
        <v>218</v>
      </c>
      <c r="F29" s="58">
        <v>9.04564315352697</v>
      </c>
      <c r="G29" s="9"/>
    </row>
    <row r="30" spans="1:7" ht="12">
      <c r="A30" s="4" t="s">
        <v>18</v>
      </c>
      <c r="B30" s="39">
        <v>1511</v>
      </c>
      <c r="C30" s="23">
        <v>16.238581407845246</v>
      </c>
      <c r="D30" s="37"/>
      <c r="E30" s="37">
        <v>851</v>
      </c>
      <c r="F30" s="58">
        <v>9.145620634067706</v>
      </c>
      <c r="G30" s="9"/>
    </row>
    <row r="31" spans="1:7" ht="12">
      <c r="A31" s="4" t="s">
        <v>19</v>
      </c>
      <c r="B31" s="39">
        <v>6466</v>
      </c>
      <c r="C31" s="23">
        <v>26.56095957936247</v>
      </c>
      <c r="D31" s="37"/>
      <c r="E31" s="28">
        <v>3606</v>
      </c>
      <c r="F31" s="58">
        <v>14.812684850476504</v>
      </c>
      <c r="G31" s="9"/>
    </row>
    <row r="32" spans="1:7" s="2" customFormat="1" ht="12">
      <c r="A32" s="4" t="s">
        <v>20</v>
      </c>
      <c r="B32" s="39">
        <v>1854</v>
      </c>
      <c r="C32" s="23">
        <v>25.28986495703178</v>
      </c>
      <c r="D32" s="37"/>
      <c r="E32" s="28">
        <v>973</v>
      </c>
      <c r="F32" s="58">
        <v>13.272404856090574</v>
      </c>
      <c r="G32" s="9"/>
    </row>
    <row r="33" spans="1:7" ht="12">
      <c r="A33" s="13" t="s">
        <v>79</v>
      </c>
      <c r="B33" s="87">
        <f>SUM(B13:B32)</f>
        <v>84165</v>
      </c>
      <c r="C33" s="15">
        <v>34.12837117264702</v>
      </c>
      <c r="D33" s="62"/>
      <c r="E33" s="87">
        <v>54351</v>
      </c>
      <c r="F33" s="63">
        <v>22.038984157363966</v>
      </c>
      <c r="G33" s="9"/>
    </row>
    <row r="34" spans="1:2" ht="12">
      <c r="A34" s="33"/>
      <c r="B34" s="8"/>
    </row>
    <row r="35" spans="1:4" ht="12">
      <c r="A35" s="104" t="s">
        <v>100</v>
      </c>
      <c r="D35" s="2"/>
    </row>
  </sheetData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:E1"/>
    </sheetView>
  </sheetViews>
  <sheetFormatPr defaultColWidth="9.140625" defaultRowHeight="12.75"/>
  <cols>
    <col min="1" max="1" width="16.421875" style="4" customWidth="1"/>
    <col min="2" max="3" width="18.57421875" style="4" customWidth="1"/>
    <col min="4" max="4" width="0.85546875" style="4" customWidth="1"/>
    <col min="5" max="6" width="18.8515625" style="4" customWidth="1"/>
    <col min="7" max="16384" width="9.140625" style="4" customWidth="1"/>
  </cols>
  <sheetData>
    <row r="1" spans="1:5" s="77" customFormat="1" ht="17.25" customHeight="1">
      <c r="A1" s="128" t="s">
        <v>104</v>
      </c>
      <c r="B1" s="128"/>
      <c r="C1" s="128"/>
      <c r="D1" s="128"/>
      <c r="E1" s="128"/>
    </row>
    <row r="2" spans="1:6" ht="12">
      <c r="A2" s="7"/>
      <c r="B2" s="7"/>
      <c r="C2" s="7"/>
      <c r="D2" s="7"/>
      <c r="E2" s="7"/>
      <c r="F2" s="7"/>
    </row>
    <row r="3" spans="1:6" ht="18.75" customHeight="1">
      <c r="A3" s="116" t="s">
        <v>107</v>
      </c>
      <c r="B3" s="119" t="s">
        <v>0</v>
      </c>
      <c r="C3" s="119"/>
      <c r="D3" s="119"/>
      <c r="E3" s="119"/>
      <c r="F3" s="119"/>
    </row>
    <row r="4" spans="1:6" ht="18.75" customHeight="1">
      <c r="A4" s="117"/>
      <c r="B4" s="120" t="s">
        <v>105</v>
      </c>
      <c r="C4" s="120"/>
      <c r="D4" s="5"/>
      <c r="E4" s="121" t="s">
        <v>106</v>
      </c>
      <c r="F4" s="121"/>
    </row>
    <row r="5" spans="1:6" ht="24" customHeight="1">
      <c r="A5" s="118"/>
      <c r="B5" s="51" t="s">
        <v>59</v>
      </c>
      <c r="C5" s="51" t="s">
        <v>60</v>
      </c>
      <c r="D5" s="6"/>
      <c r="E5" s="51" t="s">
        <v>59</v>
      </c>
      <c r="F5" s="51" t="s">
        <v>60</v>
      </c>
    </row>
    <row r="6" spans="1:5" ht="7.5" customHeight="1">
      <c r="A6" s="7"/>
      <c r="B6" s="5"/>
      <c r="C6" s="5"/>
      <c r="D6" s="7"/>
      <c r="E6" s="5"/>
    </row>
    <row r="7" spans="1:6" ht="12">
      <c r="A7" s="35">
        <v>2004</v>
      </c>
      <c r="B7" s="52">
        <v>28</v>
      </c>
      <c r="C7" s="52">
        <v>43</v>
      </c>
      <c r="D7" s="108"/>
      <c r="E7" s="52">
        <v>25</v>
      </c>
      <c r="F7" s="52">
        <v>40</v>
      </c>
    </row>
    <row r="8" spans="1:6" ht="12">
      <c r="A8" s="35">
        <v>2005</v>
      </c>
      <c r="B8" s="52">
        <v>28</v>
      </c>
      <c r="C8" s="52">
        <v>43</v>
      </c>
      <c r="D8" s="108"/>
      <c r="E8" s="7">
        <v>25</v>
      </c>
      <c r="F8" s="7">
        <v>40</v>
      </c>
    </row>
    <row r="9" spans="1:6" ht="12">
      <c r="A9" s="35">
        <v>2006</v>
      </c>
      <c r="B9" s="52">
        <v>28</v>
      </c>
      <c r="C9" s="52">
        <v>44</v>
      </c>
      <c r="D9" s="107"/>
      <c r="E9" s="7">
        <v>25</v>
      </c>
      <c r="F9" s="7">
        <v>40</v>
      </c>
    </row>
    <row r="10" spans="1:6" ht="12">
      <c r="A10" s="35">
        <v>2007</v>
      </c>
      <c r="B10" s="52">
        <v>29</v>
      </c>
      <c r="C10" s="52">
        <v>44</v>
      </c>
      <c r="D10" s="107"/>
      <c r="E10" s="7">
        <v>25</v>
      </c>
      <c r="F10" s="7">
        <v>41</v>
      </c>
    </row>
    <row r="11" spans="1:6" ht="12">
      <c r="A11" s="35">
        <v>2008</v>
      </c>
      <c r="B11" s="52">
        <v>29</v>
      </c>
      <c r="C11" s="52">
        <v>45</v>
      </c>
      <c r="D11" s="107"/>
      <c r="E11" s="7">
        <v>26</v>
      </c>
      <c r="F11" s="7">
        <v>41</v>
      </c>
    </row>
    <row r="12" spans="1:6" ht="6.75" customHeight="1">
      <c r="A12" s="10"/>
      <c r="B12" s="5"/>
      <c r="C12" s="59"/>
      <c r="D12" s="52"/>
      <c r="E12" s="59"/>
      <c r="F12" s="37"/>
    </row>
    <row r="13" spans="1:6" ht="12">
      <c r="A13" s="11" t="s">
        <v>101</v>
      </c>
      <c r="B13" s="12"/>
      <c r="C13" s="60"/>
      <c r="D13" s="60"/>
      <c r="E13" s="60"/>
      <c r="F13" s="61"/>
    </row>
    <row r="14" spans="3:6" ht="7.5" customHeight="1">
      <c r="C14" s="37"/>
      <c r="D14" s="37"/>
      <c r="E14" s="37"/>
      <c r="F14" s="37"/>
    </row>
    <row r="15" spans="1:7" ht="12">
      <c r="A15" s="4" t="s">
        <v>2</v>
      </c>
      <c r="B15" s="110">
        <v>29</v>
      </c>
      <c r="C15" s="109">
        <v>44</v>
      </c>
      <c r="D15" s="108"/>
      <c r="E15" s="108">
        <v>26</v>
      </c>
      <c r="F15" s="108">
        <v>41</v>
      </c>
      <c r="G15" s="9"/>
    </row>
    <row r="16" spans="1:7" ht="12">
      <c r="A16" s="4" t="s">
        <v>3</v>
      </c>
      <c r="B16" s="110">
        <v>30</v>
      </c>
      <c r="C16" s="109">
        <v>44</v>
      </c>
      <c r="D16" s="108"/>
      <c r="E16" s="108">
        <v>26</v>
      </c>
      <c r="F16" s="108">
        <v>41</v>
      </c>
      <c r="G16" s="9"/>
    </row>
    <row r="17" spans="1:7" ht="12">
      <c r="A17" s="4" t="s">
        <v>4</v>
      </c>
      <c r="B17" s="110">
        <v>29</v>
      </c>
      <c r="C17" s="109">
        <v>44</v>
      </c>
      <c r="D17" s="108"/>
      <c r="E17" s="108">
        <v>26</v>
      </c>
      <c r="F17" s="108">
        <v>41</v>
      </c>
      <c r="G17" s="9"/>
    </row>
    <row r="18" spans="1:7" ht="12">
      <c r="A18" s="4" t="s">
        <v>5</v>
      </c>
      <c r="B18" s="110">
        <v>29</v>
      </c>
      <c r="C18" s="109">
        <v>45</v>
      </c>
      <c r="D18" s="108"/>
      <c r="E18" s="108">
        <v>26</v>
      </c>
      <c r="F18" s="108">
        <v>41</v>
      </c>
      <c r="G18" s="9"/>
    </row>
    <row r="19" spans="1:7" ht="12">
      <c r="A19" s="4" t="s">
        <v>6</v>
      </c>
      <c r="B19" s="110">
        <v>29</v>
      </c>
      <c r="C19" s="109">
        <v>44</v>
      </c>
      <c r="D19" s="108"/>
      <c r="E19" s="108">
        <v>26</v>
      </c>
      <c r="F19" s="108">
        <v>40</v>
      </c>
      <c r="G19" s="9"/>
    </row>
    <row r="20" spans="1:7" ht="12">
      <c r="A20" s="4" t="s">
        <v>41</v>
      </c>
      <c r="B20" s="110">
        <v>30</v>
      </c>
      <c r="C20" s="109">
        <v>45</v>
      </c>
      <c r="D20" s="108"/>
      <c r="E20" s="108">
        <v>26</v>
      </c>
      <c r="F20" s="108">
        <v>41</v>
      </c>
      <c r="G20" s="9"/>
    </row>
    <row r="21" spans="1:7" ht="12">
      <c r="A21" s="4" t="s">
        <v>7</v>
      </c>
      <c r="B21" s="110">
        <v>30</v>
      </c>
      <c r="C21" s="109">
        <v>46</v>
      </c>
      <c r="D21" s="108"/>
      <c r="E21" s="108">
        <v>27</v>
      </c>
      <c r="F21" s="108">
        <v>43</v>
      </c>
      <c r="G21" s="9"/>
    </row>
    <row r="22" spans="1:7" ht="12">
      <c r="A22" s="4" t="s">
        <v>8</v>
      </c>
      <c r="B22" s="110">
        <v>29</v>
      </c>
      <c r="C22" s="109">
        <v>44</v>
      </c>
      <c r="D22" s="108"/>
      <c r="E22" s="108">
        <v>26</v>
      </c>
      <c r="F22" s="108">
        <v>41</v>
      </c>
      <c r="G22" s="9"/>
    </row>
    <row r="23" spans="1:7" ht="12">
      <c r="A23" s="4" t="s">
        <v>9</v>
      </c>
      <c r="B23" s="110">
        <v>29</v>
      </c>
      <c r="C23" s="109">
        <v>44</v>
      </c>
      <c r="D23" s="108"/>
      <c r="E23" s="108">
        <v>26</v>
      </c>
      <c r="F23" s="108">
        <v>41</v>
      </c>
      <c r="G23" s="9"/>
    </row>
    <row r="24" spans="1:7" ht="12">
      <c r="A24" s="4" t="s">
        <v>10</v>
      </c>
      <c r="B24" s="110">
        <v>29</v>
      </c>
      <c r="C24" s="109">
        <v>44</v>
      </c>
      <c r="D24" s="108"/>
      <c r="E24" s="108">
        <v>26</v>
      </c>
      <c r="F24" s="108">
        <v>41</v>
      </c>
      <c r="G24" s="9"/>
    </row>
    <row r="25" spans="1:7" ht="12">
      <c r="A25" s="4" t="s">
        <v>11</v>
      </c>
      <c r="B25" s="110">
        <v>29</v>
      </c>
      <c r="C25" s="109">
        <v>44</v>
      </c>
      <c r="D25" s="108"/>
      <c r="E25" s="108">
        <v>26</v>
      </c>
      <c r="F25" s="108">
        <v>41</v>
      </c>
      <c r="G25" s="9"/>
    </row>
    <row r="26" spans="1:7" ht="12">
      <c r="A26" s="4" t="s">
        <v>12</v>
      </c>
      <c r="B26" s="110">
        <v>29</v>
      </c>
      <c r="C26" s="109">
        <v>46</v>
      </c>
      <c r="D26" s="108"/>
      <c r="E26" s="108">
        <v>26</v>
      </c>
      <c r="F26" s="108">
        <v>43</v>
      </c>
      <c r="G26" s="9"/>
    </row>
    <row r="27" spans="1:7" ht="12">
      <c r="A27" s="4" t="s">
        <v>13</v>
      </c>
      <c r="B27" s="110">
        <v>29</v>
      </c>
      <c r="C27" s="109">
        <v>45</v>
      </c>
      <c r="D27" s="108"/>
      <c r="E27" s="108">
        <v>25</v>
      </c>
      <c r="F27" s="108">
        <v>41</v>
      </c>
      <c r="G27" s="9"/>
    </row>
    <row r="28" spans="1:7" ht="12">
      <c r="A28" s="4" t="s">
        <v>14</v>
      </c>
      <c r="B28" s="110">
        <v>28</v>
      </c>
      <c r="C28" s="109">
        <v>45</v>
      </c>
      <c r="D28" s="108"/>
      <c r="E28" s="108">
        <v>25</v>
      </c>
      <c r="F28" s="108">
        <v>41</v>
      </c>
      <c r="G28" s="9"/>
    </row>
    <row r="29" spans="1:7" ht="12">
      <c r="A29" s="4" t="s">
        <v>15</v>
      </c>
      <c r="B29" s="110">
        <v>28</v>
      </c>
      <c r="C29" s="109">
        <v>45</v>
      </c>
      <c r="D29" s="108"/>
      <c r="E29" s="108">
        <v>24</v>
      </c>
      <c r="F29" s="108">
        <v>41</v>
      </c>
      <c r="G29" s="9"/>
    </row>
    <row r="30" spans="1:7" ht="12">
      <c r="A30" s="4" t="s">
        <v>16</v>
      </c>
      <c r="B30" s="110">
        <v>28</v>
      </c>
      <c r="C30" s="109">
        <v>45</v>
      </c>
      <c r="D30" s="108"/>
      <c r="E30" s="108">
        <v>24</v>
      </c>
      <c r="F30" s="108">
        <v>41</v>
      </c>
      <c r="G30" s="9"/>
    </row>
    <row r="31" spans="1:7" ht="12">
      <c r="A31" s="4" t="s">
        <v>17</v>
      </c>
      <c r="B31" s="110">
        <v>28</v>
      </c>
      <c r="C31" s="109">
        <v>46</v>
      </c>
      <c r="D31" s="108"/>
      <c r="E31" s="108">
        <v>24</v>
      </c>
      <c r="F31" s="108">
        <v>42</v>
      </c>
      <c r="G31" s="9"/>
    </row>
    <row r="32" spans="1:7" ht="12">
      <c r="A32" s="4" t="s">
        <v>18</v>
      </c>
      <c r="B32" s="110">
        <v>28</v>
      </c>
      <c r="C32" s="109">
        <v>45</v>
      </c>
      <c r="D32" s="108"/>
      <c r="E32" s="108">
        <v>24</v>
      </c>
      <c r="F32" s="108">
        <v>41</v>
      </c>
      <c r="G32" s="9"/>
    </row>
    <row r="33" spans="1:7" ht="12">
      <c r="A33" s="4" t="s">
        <v>19</v>
      </c>
      <c r="B33" s="110">
        <v>28</v>
      </c>
      <c r="C33" s="109">
        <v>45</v>
      </c>
      <c r="D33" s="108"/>
      <c r="E33" s="108">
        <v>24</v>
      </c>
      <c r="F33" s="108">
        <v>41</v>
      </c>
      <c r="G33" s="9"/>
    </row>
    <row r="34" spans="1:7" s="2" customFormat="1" ht="12">
      <c r="A34" s="4" t="s">
        <v>20</v>
      </c>
      <c r="B34" s="110">
        <v>29</v>
      </c>
      <c r="C34" s="109">
        <v>45</v>
      </c>
      <c r="D34" s="108"/>
      <c r="E34" s="108">
        <v>25</v>
      </c>
      <c r="F34" s="108">
        <v>42</v>
      </c>
      <c r="G34" s="9"/>
    </row>
    <row r="35" spans="1:7" ht="12">
      <c r="A35" s="13" t="s">
        <v>79</v>
      </c>
      <c r="B35" s="111">
        <v>29</v>
      </c>
      <c r="C35" s="112">
        <v>45</v>
      </c>
      <c r="D35" s="113"/>
      <c r="E35" s="111">
        <v>26</v>
      </c>
      <c r="F35" s="113">
        <v>41</v>
      </c>
      <c r="G35" s="9"/>
    </row>
    <row r="36" spans="1:2" ht="12">
      <c r="A36" s="33"/>
      <c r="B36" s="8"/>
    </row>
    <row r="37" spans="1:4" ht="12">
      <c r="A37" s="104" t="s">
        <v>100</v>
      </c>
      <c r="D37" s="2"/>
    </row>
  </sheetData>
  <mergeCells count="5">
    <mergeCell ref="A1:E1"/>
    <mergeCell ref="A3:A5"/>
    <mergeCell ref="B3:F3"/>
    <mergeCell ref="B4:C4"/>
    <mergeCell ref="E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:E1"/>
    </sheetView>
  </sheetViews>
  <sheetFormatPr defaultColWidth="9.140625" defaultRowHeight="12.75"/>
  <cols>
    <col min="1" max="1" width="16.421875" style="4" customWidth="1"/>
    <col min="2" max="3" width="18.57421875" style="4" customWidth="1"/>
    <col min="4" max="4" width="0.85546875" style="4" customWidth="1"/>
    <col min="5" max="6" width="18.8515625" style="4" customWidth="1"/>
    <col min="7" max="16384" width="9.140625" style="4" customWidth="1"/>
  </cols>
  <sheetData>
    <row r="1" spans="1:5" s="77" customFormat="1" ht="18" customHeight="1">
      <c r="A1" s="128" t="s">
        <v>108</v>
      </c>
      <c r="B1" s="128"/>
      <c r="C1" s="128"/>
      <c r="D1" s="128"/>
      <c r="E1" s="128"/>
    </row>
    <row r="2" spans="1:6" ht="12">
      <c r="A2" s="7"/>
      <c r="B2" s="7"/>
      <c r="C2" s="7"/>
      <c r="D2" s="7"/>
      <c r="E2" s="7"/>
      <c r="F2" s="7"/>
    </row>
    <row r="3" spans="1:6" ht="18.75" customHeight="1">
      <c r="A3" s="116" t="s">
        <v>107</v>
      </c>
      <c r="B3" s="119" t="s">
        <v>1</v>
      </c>
      <c r="C3" s="119"/>
      <c r="D3" s="119"/>
      <c r="E3" s="119"/>
      <c r="F3" s="119"/>
    </row>
    <row r="4" spans="1:6" ht="18.75" customHeight="1">
      <c r="A4" s="117"/>
      <c r="B4" s="120" t="s">
        <v>105</v>
      </c>
      <c r="C4" s="120"/>
      <c r="D4" s="5"/>
      <c r="E4" s="121" t="s">
        <v>106</v>
      </c>
      <c r="F4" s="121"/>
    </row>
    <row r="5" spans="1:6" ht="24" customHeight="1">
      <c r="A5" s="118"/>
      <c r="B5" s="51" t="s">
        <v>59</v>
      </c>
      <c r="C5" s="51" t="s">
        <v>109</v>
      </c>
      <c r="D5" s="6"/>
      <c r="E5" s="51" t="s">
        <v>59</v>
      </c>
      <c r="F5" s="51" t="s">
        <v>61</v>
      </c>
    </row>
    <row r="6" spans="1:5" ht="7.5" customHeight="1">
      <c r="A6" s="7"/>
      <c r="B6" s="5"/>
      <c r="C6" s="5"/>
      <c r="D6" s="7"/>
      <c r="E6" s="5"/>
    </row>
    <row r="7" spans="1:6" ht="12">
      <c r="A7" s="35">
        <v>2004</v>
      </c>
      <c r="B7" s="52">
        <v>27</v>
      </c>
      <c r="C7" s="52">
        <v>45</v>
      </c>
      <c r="D7" s="108"/>
      <c r="E7" s="52">
        <v>24</v>
      </c>
      <c r="F7" s="52">
        <v>41</v>
      </c>
    </row>
    <row r="8" spans="1:6" ht="12">
      <c r="A8" s="35">
        <v>2005</v>
      </c>
      <c r="B8" s="52">
        <v>27</v>
      </c>
      <c r="C8" s="52">
        <v>44</v>
      </c>
      <c r="D8" s="108"/>
      <c r="E8" s="7">
        <v>24</v>
      </c>
      <c r="F8" s="7">
        <v>41</v>
      </c>
    </row>
    <row r="9" spans="1:6" ht="12">
      <c r="A9" s="35">
        <v>2006</v>
      </c>
      <c r="B9" s="52">
        <v>28</v>
      </c>
      <c r="C9" s="52">
        <v>39</v>
      </c>
      <c r="D9" s="107"/>
      <c r="E9" s="7">
        <v>24</v>
      </c>
      <c r="F9" s="7">
        <v>36</v>
      </c>
    </row>
    <row r="10" spans="1:6" ht="12">
      <c r="A10" s="35">
        <v>2007</v>
      </c>
      <c r="B10" s="52">
        <v>28</v>
      </c>
      <c r="C10" s="52">
        <v>46</v>
      </c>
      <c r="D10" s="107"/>
      <c r="E10" s="7">
        <v>25</v>
      </c>
      <c r="F10" s="7">
        <v>42</v>
      </c>
    </row>
    <row r="11" spans="1:6" ht="12">
      <c r="A11" s="35">
        <v>2008</v>
      </c>
      <c r="B11" s="52">
        <v>28</v>
      </c>
      <c r="C11" s="52">
        <v>46</v>
      </c>
      <c r="D11" s="107"/>
      <c r="E11" s="7">
        <v>25</v>
      </c>
      <c r="F11" s="7">
        <v>43</v>
      </c>
    </row>
    <row r="12" spans="1:6" ht="6.75" customHeight="1">
      <c r="A12" s="10"/>
      <c r="B12" s="5"/>
      <c r="C12" s="59"/>
      <c r="D12" s="52"/>
      <c r="E12" s="59"/>
      <c r="F12" s="37"/>
    </row>
    <row r="13" spans="1:6" ht="12">
      <c r="A13" s="11" t="s">
        <v>101</v>
      </c>
      <c r="B13" s="12"/>
      <c r="C13" s="60"/>
      <c r="D13" s="60"/>
      <c r="E13" s="60"/>
      <c r="F13" s="61"/>
    </row>
    <row r="14" spans="3:6" ht="7.5" customHeight="1">
      <c r="C14" s="37"/>
      <c r="D14" s="37"/>
      <c r="E14" s="37"/>
      <c r="F14" s="37"/>
    </row>
    <row r="15" spans="1:7" ht="12">
      <c r="A15" s="4" t="s">
        <v>2</v>
      </c>
      <c r="B15" s="110">
        <v>28</v>
      </c>
      <c r="C15" s="109">
        <v>46</v>
      </c>
      <c r="D15" s="108"/>
      <c r="E15" s="108">
        <v>25</v>
      </c>
      <c r="F15" s="108">
        <v>43</v>
      </c>
      <c r="G15" s="9"/>
    </row>
    <row r="16" spans="1:7" ht="12">
      <c r="A16" s="4" t="s">
        <v>3</v>
      </c>
      <c r="B16" s="110">
        <v>28</v>
      </c>
      <c r="C16" s="109">
        <v>46</v>
      </c>
      <c r="D16" s="108"/>
      <c r="E16" s="108">
        <v>25</v>
      </c>
      <c r="F16" s="108">
        <v>43</v>
      </c>
      <c r="G16" s="9"/>
    </row>
    <row r="17" spans="1:7" ht="12">
      <c r="A17" s="4" t="s">
        <v>4</v>
      </c>
      <c r="B17" s="110">
        <v>28</v>
      </c>
      <c r="C17" s="109">
        <v>46</v>
      </c>
      <c r="D17" s="108"/>
      <c r="E17" s="108">
        <v>25</v>
      </c>
      <c r="F17" s="108">
        <v>43</v>
      </c>
      <c r="G17" s="9"/>
    </row>
    <row r="18" spans="1:7" ht="12">
      <c r="A18" s="4" t="s">
        <v>5</v>
      </c>
      <c r="B18" s="110">
        <v>28</v>
      </c>
      <c r="C18" s="109">
        <v>46</v>
      </c>
      <c r="D18" s="108"/>
      <c r="E18" s="108">
        <v>25</v>
      </c>
      <c r="F18" s="108">
        <v>42</v>
      </c>
      <c r="G18" s="9"/>
    </row>
    <row r="19" spans="1:7" ht="12">
      <c r="A19" s="4" t="s">
        <v>6</v>
      </c>
      <c r="B19" s="110">
        <v>28</v>
      </c>
      <c r="C19" s="109">
        <v>45</v>
      </c>
      <c r="D19" s="108"/>
      <c r="E19" s="108">
        <v>25</v>
      </c>
      <c r="F19" s="108">
        <v>42</v>
      </c>
      <c r="G19" s="9"/>
    </row>
    <row r="20" spans="1:7" ht="12">
      <c r="A20" s="4" t="s">
        <v>41</v>
      </c>
      <c r="B20" s="110">
        <v>28</v>
      </c>
      <c r="C20" s="109">
        <v>47</v>
      </c>
      <c r="D20" s="108"/>
      <c r="E20" s="108">
        <v>25</v>
      </c>
      <c r="F20" s="108">
        <v>44</v>
      </c>
      <c r="G20" s="9"/>
    </row>
    <row r="21" spans="1:7" ht="12">
      <c r="A21" s="4" t="s">
        <v>7</v>
      </c>
      <c r="B21" s="110">
        <v>29</v>
      </c>
      <c r="C21" s="109">
        <v>47</v>
      </c>
      <c r="D21" s="108"/>
      <c r="E21" s="108">
        <v>26</v>
      </c>
      <c r="F21" s="108">
        <v>44</v>
      </c>
      <c r="G21" s="9"/>
    </row>
    <row r="22" spans="1:7" ht="12">
      <c r="A22" s="4" t="s">
        <v>8</v>
      </c>
      <c r="B22" s="110">
        <v>28</v>
      </c>
      <c r="C22" s="109">
        <v>47</v>
      </c>
      <c r="D22" s="108"/>
      <c r="E22" s="108">
        <v>25</v>
      </c>
      <c r="F22" s="108">
        <v>44</v>
      </c>
      <c r="G22" s="9"/>
    </row>
    <row r="23" spans="1:7" ht="12">
      <c r="A23" s="4" t="s">
        <v>9</v>
      </c>
      <c r="B23" s="110">
        <v>28</v>
      </c>
      <c r="C23" s="109">
        <v>47</v>
      </c>
      <c r="D23" s="108"/>
      <c r="E23" s="108">
        <v>25</v>
      </c>
      <c r="F23" s="108">
        <v>44</v>
      </c>
      <c r="G23" s="9"/>
    </row>
    <row r="24" spans="1:7" ht="12">
      <c r="A24" s="4" t="s">
        <v>10</v>
      </c>
      <c r="B24" s="110">
        <v>28</v>
      </c>
      <c r="C24" s="109">
        <v>46</v>
      </c>
      <c r="D24" s="108"/>
      <c r="E24" s="108">
        <v>25</v>
      </c>
      <c r="F24" s="108">
        <v>43</v>
      </c>
      <c r="G24" s="9"/>
    </row>
    <row r="25" spans="1:7" ht="12">
      <c r="A25" s="4" t="s">
        <v>11</v>
      </c>
      <c r="B25" s="110">
        <v>28</v>
      </c>
      <c r="C25" s="109">
        <v>46</v>
      </c>
      <c r="D25" s="108"/>
      <c r="E25" s="108">
        <v>25</v>
      </c>
      <c r="F25" s="108">
        <v>42</v>
      </c>
      <c r="G25" s="9"/>
    </row>
    <row r="26" spans="1:7" ht="12">
      <c r="A26" s="4" t="s">
        <v>12</v>
      </c>
      <c r="B26" s="110">
        <v>29</v>
      </c>
      <c r="C26" s="109">
        <v>48</v>
      </c>
      <c r="D26" s="108"/>
      <c r="E26" s="108">
        <v>26</v>
      </c>
      <c r="F26" s="108">
        <v>44</v>
      </c>
      <c r="G26" s="9"/>
    </row>
    <row r="27" spans="1:7" ht="12">
      <c r="A27" s="4" t="s">
        <v>13</v>
      </c>
      <c r="B27" s="110">
        <v>28</v>
      </c>
      <c r="C27" s="109">
        <v>47</v>
      </c>
      <c r="D27" s="108"/>
      <c r="E27" s="108">
        <v>25</v>
      </c>
      <c r="F27" s="108">
        <v>43</v>
      </c>
      <c r="G27" s="9"/>
    </row>
    <row r="28" spans="1:7" ht="12">
      <c r="A28" s="4" t="s">
        <v>14</v>
      </c>
      <c r="B28" s="110">
        <v>28</v>
      </c>
      <c r="C28" s="109">
        <v>46</v>
      </c>
      <c r="D28" s="108"/>
      <c r="E28" s="108">
        <v>24</v>
      </c>
      <c r="F28" s="108">
        <v>41</v>
      </c>
      <c r="G28" s="9"/>
    </row>
    <row r="29" spans="1:7" ht="12">
      <c r="A29" s="4" t="s">
        <v>15</v>
      </c>
      <c r="B29" s="110">
        <v>27</v>
      </c>
      <c r="C29" s="109">
        <v>46</v>
      </c>
      <c r="D29" s="108"/>
      <c r="E29" s="108">
        <v>24</v>
      </c>
      <c r="F29" s="108">
        <v>42</v>
      </c>
      <c r="G29" s="9"/>
    </row>
    <row r="30" spans="1:7" ht="12">
      <c r="A30" s="4" t="s">
        <v>16</v>
      </c>
      <c r="B30" s="110">
        <v>27</v>
      </c>
      <c r="C30" s="109">
        <v>45</v>
      </c>
      <c r="D30" s="108"/>
      <c r="E30" s="108">
        <v>24</v>
      </c>
      <c r="F30" s="108">
        <v>42</v>
      </c>
      <c r="G30" s="9"/>
    </row>
    <row r="31" spans="1:7" ht="12">
      <c r="A31" s="4" t="s">
        <v>17</v>
      </c>
      <c r="B31" s="110">
        <v>27</v>
      </c>
      <c r="C31" s="109">
        <v>46</v>
      </c>
      <c r="D31" s="108"/>
      <c r="E31" s="108">
        <v>24</v>
      </c>
      <c r="F31" s="108">
        <v>43</v>
      </c>
      <c r="G31" s="9"/>
    </row>
    <row r="32" spans="1:7" ht="12">
      <c r="A32" s="4" t="s">
        <v>18</v>
      </c>
      <c r="B32" s="110">
        <v>27</v>
      </c>
      <c r="C32" s="109">
        <v>47</v>
      </c>
      <c r="D32" s="108"/>
      <c r="E32" s="108">
        <v>23</v>
      </c>
      <c r="F32" s="108">
        <v>43</v>
      </c>
      <c r="G32" s="9"/>
    </row>
    <row r="33" spans="1:7" ht="12">
      <c r="A33" s="4" t="s">
        <v>19</v>
      </c>
      <c r="B33" s="110">
        <v>27</v>
      </c>
      <c r="C33" s="109">
        <v>46</v>
      </c>
      <c r="D33" s="108"/>
      <c r="E33" s="108">
        <v>23</v>
      </c>
      <c r="F33" s="108">
        <v>42</v>
      </c>
      <c r="G33" s="9"/>
    </row>
    <row r="34" spans="1:7" s="2" customFormat="1" ht="12">
      <c r="A34" s="4" t="s">
        <v>20</v>
      </c>
      <c r="B34" s="110">
        <v>27</v>
      </c>
      <c r="C34" s="109">
        <v>46</v>
      </c>
      <c r="D34" s="108"/>
      <c r="E34" s="108">
        <v>24</v>
      </c>
      <c r="F34" s="108">
        <v>43</v>
      </c>
      <c r="G34" s="9"/>
    </row>
    <row r="35" spans="1:7" ht="12">
      <c r="A35" s="13" t="s">
        <v>79</v>
      </c>
      <c r="B35" s="111">
        <v>28</v>
      </c>
      <c r="C35" s="112">
        <v>46</v>
      </c>
      <c r="D35" s="113"/>
      <c r="E35" s="111">
        <v>25</v>
      </c>
      <c r="F35" s="113">
        <v>43</v>
      </c>
      <c r="G35" s="9"/>
    </row>
    <row r="36" spans="1:2" ht="12">
      <c r="A36" s="33"/>
      <c r="B36" s="8"/>
    </row>
    <row r="37" spans="1:4" ht="12">
      <c r="A37" s="104" t="s">
        <v>100</v>
      </c>
      <c r="D37" s="2"/>
    </row>
  </sheetData>
  <mergeCells count="5">
    <mergeCell ref="A1:E1"/>
    <mergeCell ref="A3:A5"/>
    <mergeCell ref="B3:F3"/>
    <mergeCell ref="B4:C4"/>
    <mergeCell ref="E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H1"/>
    </sheetView>
  </sheetViews>
  <sheetFormatPr defaultColWidth="9.140625" defaultRowHeight="12.75"/>
  <cols>
    <col min="1" max="1" width="13.28125" style="4" customWidth="1"/>
    <col min="2" max="4" width="10.7109375" style="4" customWidth="1"/>
    <col min="5" max="5" width="0.85546875" style="4" customWidth="1"/>
    <col min="6" max="8" width="10.7109375" style="4" customWidth="1"/>
    <col min="9" max="16384" width="9.140625" style="4" customWidth="1"/>
  </cols>
  <sheetData>
    <row r="1" spans="1:8" s="77" customFormat="1" ht="20.25" customHeight="1">
      <c r="A1" s="128" t="s">
        <v>110</v>
      </c>
      <c r="B1" s="128"/>
      <c r="C1" s="128"/>
      <c r="D1" s="128"/>
      <c r="E1" s="128"/>
      <c r="F1" s="128"/>
      <c r="G1" s="128"/>
      <c r="H1" s="128"/>
    </row>
    <row r="2" spans="1:8" ht="12" customHeight="1">
      <c r="A2" s="3"/>
      <c r="B2" s="3"/>
      <c r="C2" s="3"/>
      <c r="D2" s="3"/>
      <c r="E2" s="3"/>
      <c r="F2" s="3"/>
      <c r="G2" s="3"/>
      <c r="H2" s="3"/>
    </row>
    <row r="3" spans="2:8" ht="18.75" customHeight="1">
      <c r="B3" s="119" t="s">
        <v>0</v>
      </c>
      <c r="C3" s="119"/>
      <c r="D3" s="122"/>
      <c r="F3" s="119" t="s">
        <v>1</v>
      </c>
      <c r="G3" s="119"/>
      <c r="H3" s="122"/>
    </row>
    <row r="4" spans="3:8" ht="18.75" customHeight="1">
      <c r="C4" s="21" t="s">
        <v>23</v>
      </c>
      <c r="D4" s="21"/>
      <c r="E4" s="7"/>
      <c r="G4" s="16" t="s">
        <v>23</v>
      </c>
      <c r="H4" s="16"/>
    </row>
    <row r="5" spans="1:8" ht="12.75" customHeight="1">
      <c r="A5" s="3" t="s">
        <v>22</v>
      </c>
      <c r="B5" s="6" t="s">
        <v>24</v>
      </c>
      <c r="C5" s="6" t="s">
        <v>25</v>
      </c>
      <c r="D5" s="6" t="s">
        <v>26</v>
      </c>
      <c r="E5" s="3"/>
      <c r="F5" s="6" t="s">
        <v>24</v>
      </c>
      <c r="G5" s="6" t="s">
        <v>25</v>
      </c>
      <c r="H5" s="6" t="s">
        <v>26</v>
      </c>
    </row>
    <row r="6" ht="7.5" customHeight="1"/>
    <row r="7" spans="1:8" ht="12.75" customHeight="1">
      <c r="A7" s="19">
        <v>1991</v>
      </c>
      <c r="B7" s="8">
        <v>44920</v>
      </c>
      <c r="C7" s="8">
        <v>24369</v>
      </c>
      <c r="D7" s="9">
        <f>C7/B7*100</f>
        <v>54.24977738201247</v>
      </c>
      <c r="F7" s="8">
        <v>27350</v>
      </c>
      <c r="G7" s="8">
        <v>9427</v>
      </c>
      <c r="H7" s="9">
        <f>G7/F7*100</f>
        <v>34.468007312614255</v>
      </c>
    </row>
    <row r="8" spans="1:8" ht="12.75" customHeight="1">
      <c r="A8" s="19">
        <v>1992</v>
      </c>
      <c r="B8" s="8">
        <v>45754</v>
      </c>
      <c r="C8" s="8">
        <v>23794</v>
      </c>
      <c r="D8" s="9">
        <f aca="true" t="shared" si="0" ref="D8:D24">C8/B8*100</f>
        <v>52.0041963544171</v>
      </c>
      <c r="F8" s="8">
        <v>25997</v>
      </c>
      <c r="G8" s="8">
        <v>9988</v>
      </c>
      <c r="H8" s="9">
        <f aca="true" t="shared" si="1" ref="H8:H24">G8/F8*100</f>
        <v>38.41981767126976</v>
      </c>
    </row>
    <row r="9" spans="1:8" ht="12.75" customHeight="1">
      <c r="A9" s="19">
        <v>1993</v>
      </c>
      <c r="B9" s="8">
        <v>48198</v>
      </c>
      <c r="C9" s="8">
        <v>24323</v>
      </c>
      <c r="D9" s="9">
        <f t="shared" si="0"/>
        <v>50.46474957467115</v>
      </c>
      <c r="F9" s="8">
        <v>23863</v>
      </c>
      <c r="G9" s="8">
        <v>8755</v>
      </c>
      <c r="H9" s="9">
        <f t="shared" si="1"/>
        <v>36.68859741021666</v>
      </c>
    </row>
    <row r="10" spans="1:8" ht="12.75" customHeight="1">
      <c r="A10" s="20">
        <v>1994</v>
      </c>
      <c r="B10" s="22">
        <v>51445</v>
      </c>
      <c r="C10" s="22">
        <v>25636</v>
      </c>
      <c r="D10" s="9">
        <f t="shared" si="0"/>
        <v>49.831859267178544</v>
      </c>
      <c r="E10" s="7"/>
      <c r="F10" s="22">
        <v>27510</v>
      </c>
      <c r="G10" s="22">
        <v>8916</v>
      </c>
      <c r="H10" s="9">
        <f t="shared" si="1"/>
        <v>32.410032715376225</v>
      </c>
    </row>
    <row r="11" spans="1:8" ht="12.75" customHeight="1">
      <c r="A11" s="20">
        <v>1995</v>
      </c>
      <c r="B11" s="22">
        <v>52323</v>
      </c>
      <c r="C11" s="22">
        <v>27290</v>
      </c>
      <c r="D11" s="9">
        <f t="shared" si="0"/>
        <v>52.1567952907899</v>
      </c>
      <c r="E11" s="7"/>
      <c r="F11" s="22">
        <v>27038</v>
      </c>
      <c r="G11" s="22">
        <v>9637</v>
      </c>
      <c r="H11" s="9">
        <f t="shared" si="1"/>
        <v>35.64242917375546</v>
      </c>
    </row>
    <row r="12" spans="1:8" ht="12.75" customHeight="1">
      <c r="A12" s="20">
        <v>1996</v>
      </c>
      <c r="B12" s="22">
        <v>57538</v>
      </c>
      <c r="C12" s="22">
        <v>29448</v>
      </c>
      <c r="D12" s="9">
        <f t="shared" si="0"/>
        <v>51.18008967986374</v>
      </c>
      <c r="E12" s="7"/>
      <c r="F12" s="22">
        <v>32717</v>
      </c>
      <c r="G12" s="22">
        <v>11178</v>
      </c>
      <c r="H12" s="9">
        <f t="shared" si="1"/>
        <v>34.16572424122016</v>
      </c>
    </row>
    <row r="13" spans="1:8" ht="12">
      <c r="A13" s="20">
        <v>1997</v>
      </c>
      <c r="B13" s="22">
        <v>60281</v>
      </c>
      <c r="C13" s="22">
        <v>30725</v>
      </c>
      <c r="D13" s="9">
        <f t="shared" si="0"/>
        <v>50.96962558683499</v>
      </c>
      <c r="E13" s="22"/>
      <c r="F13" s="22">
        <v>33342</v>
      </c>
      <c r="G13" s="22">
        <v>11823</v>
      </c>
      <c r="H13" s="9">
        <f t="shared" si="1"/>
        <v>35.45978045708116</v>
      </c>
    </row>
    <row r="14" spans="1:8" ht="12">
      <c r="A14" s="20">
        <v>1998</v>
      </c>
      <c r="B14" s="22">
        <v>62737</v>
      </c>
      <c r="C14" s="22">
        <v>32638</v>
      </c>
      <c r="D14" s="9">
        <f t="shared" si="0"/>
        <v>52.023526786425876</v>
      </c>
      <c r="E14" s="22"/>
      <c r="F14" s="22">
        <v>33510</v>
      </c>
      <c r="G14" s="22">
        <v>11826</v>
      </c>
      <c r="H14" s="9">
        <f t="shared" si="1"/>
        <v>35.29095792300806</v>
      </c>
    </row>
    <row r="15" spans="1:8" ht="12">
      <c r="A15" s="20">
        <v>1999</v>
      </c>
      <c r="B15" s="22">
        <v>64915</v>
      </c>
      <c r="C15" s="22">
        <v>33419</v>
      </c>
      <c r="D15" s="9">
        <f t="shared" si="0"/>
        <v>51.481167680813364</v>
      </c>
      <c r="E15" s="7"/>
      <c r="F15" s="22">
        <v>34341</v>
      </c>
      <c r="G15" s="22">
        <v>12213</v>
      </c>
      <c r="H15" s="9">
        <f t="shared" si="1"/>
        <v>35.56390320608019</v>
      </c>
    </row>
    <row r="16" spans="1:8" ht="12">
      <c r="A16" s="20">
        <v>2000</v>
      </c>
      <c r="B16" s="22">
        <v>71969</v>
      </c>
      <c r="C16" s="22">
        <v>35173</v>
      </c>
      <c r="D16" s="9">
        <f t="shared" si="0"/>
        <v>48.872431185649376</v>
      </c>
      <c r="E16" s="7"/>
      <c r="F16" s="22">
        <v>37573</v>
      </c>
      <c r="G16" s="22">
        <v>13631</v>
      </c>
      <c r="H16" s="9">
        <f t="shared" si="1"/>
        <v>36.27871077635536</v>
      </c>
    </row>
    <row r="17" spans="1:8" ht="12">
      <c r="A17" s="20">
        <v>2001</v>
      </c>
      <c r="B17" s="22">
        <v>75890</v>
      </c>
      <c r="C17" s="22">
        <v>39551</v>
      </c>
      <c r="D17" s="9">
        <f t="shared" si="0"/>
        <v>52.11622084596126</v>
      </c>
      <c r="E17" s="7"/>
      <c r="F17" s="22">
        <v>40051</v>
      </c>
      <c r="G17" s="22">
        <v>14651</v>
      </c>
      <c r="H17" s="9">
        <f t="shared" si="1"/>
        <v>36.58085940425957</v>
      </c>
    </row>
    <row r="18" spans="1:8" ht="12">
      <c r="A18" s="20">
        <v>2002</v>
      </c>
      <c r="B18" s="22">
        <v>79642</v>
      </c>
      <c r="C18" s="22">
        <v>41176</v>
      </c>
      <c r="D18" s="9">
        <f t="shared" si="0"/>
        <v>51.701363602119486</v>
      </c>
      <c r="E18" s="22"/>
      <c r="F18" s="22">
        <v>41835</v>
      </c>
      <c r="G18" s="22">
        <v>15288</v>
      </c>
      <c r="H18" s="9">
        <f t="shared" si="1"/>
        <v>36.543564001434206</v>
      </c>
    </row>
    <row r="19" spans="1:8" ht="12">
      <c r="A19" s="20">
        <v>2003</v>
      </c>
      <c r="B19" s="22">
        <v>81744</v>
      </c>
      <c r="C19" s="22">
        <v>42689</v>
      </c>
      <c r="D19" s="9">
        <f t="shared" si="0"/>
        <v>52.222793110197685</v>
      </c>
      <c r="E19" s="7"/>
      <c r="F19" s="22">
        <v>43856</v>
      </c>
      <c r="G19" s="22">
        <v>16172</v>
      </c>
      <c r="H19" s="9">
        <f t="shared" si="1"/>
        <v>36.87522801897118</v>
      </c>
    </row>
    <row r="20" spans="1:8" ht="12">
      <c r="A20" s="20">
        <v>2004</v>
      </c>
      <c r="B20" s="22">
        <v>83179</v>
      </c>
      <c r="C20" s="89">
        <v>44035</v>
      </c>
      <c r="D20" s="9">
        <f t="shared" si="0"/>
        <v>52.94004496327198</v>
      </c>
      <c r="E20" s="7"/>
      <c r="F20" s="22">
        <v>45097</v>
      </c>
      <c r="G20" s="89">
        <v>16596</v>
      </c>
      <c r="H20" s="9">
        <f t="shared" si="1"/>
        <v>36.80067410249019</v>
      </c>
    </row>
    <row r="21" spans="1:8" ht="12">
      <c r="A21" s="20">
        <v>2005</v>
      </c>
      <c r="B21" s="22">
        <v>82291</v>
      </c>
      <c r="C21" s="22">
        <v>43419</v>
      </c>
      <c r="D21" s="9">
        <f t="shared" si="0"/>
        <v>52.76275655904048</v>
      </c>
      <c r="E21" s="7"/>
      <c r="F21" s="22">
        <v>47036</v>
      </c>
      <c r="G21" s="22">
        <v>17148</v>
      </c>
      <c r="H21" s="9">
        <f t="shared" si="1"/>
        <v>36.45718173314057</v>
      </c>
    </row>
    <row r="22" spans="1:8" ht="12">
      <c r="A22" s="20">
        <v>2006</v>
      </c>
      <c r="B22" s="89">
        <v>80407</v>
      </c>
      <c r="C22" s="89">
        <v>42425</v>
      </c>
      <c r="D22" s="9">
        <f t="shared" si="0"/>
        <v>52.762819157536036</v>
      </c>
      <c r="E22" s="7"/>
      <c r="F22" s="89">
        <v>49534</v>
      </c>
      <c r="G22" s="89">
        <v>18366</v>
      </c>
      <c r="H22" s="9">
        <f t="shared" si="1"/>
        <v>37.077562886098434</v>
      </c>
    </row>
    <row r="23" spans="1:8" ht="12">
      <c r="A23" s="20">
        <v>2007</v>
      </c>
      <c r="B23" s="89">
        <v>81359</v>
      </c>
      <c r="C23" s="89">
        <v>43998</v>
      </c>
      <c r="D23" s="23">
        <f t="shared" si="0"/>
        <v>54.07883577723423</v>
      </c>
      <c r="E23" s="7"/>
      <c r="F23" s="89">
        <v>50669</v>
      </c>
      <c r="G23" s="89">
        <v>19381</v>
      </c>
      <c r="H23" s="23">
        <f t="shared" si="1"/>
        <v>38.25021216128205</v>
      </c>
    </row>
    <row r="24" spans="1:8" ht="12">
      <c r="A24" s="17">
        <v>2008</v>
      </c>
      <c r="B24" s="56">
        <v>84165</v>
      </c>
      <c r="C24" s="56">
        <v>44046</v>
      </c>
      <c r="D24" s="38">
        <f t="shared" si="0"/>
        <v>52.33291748351453</v>
      </c>
      <c r="E24" s="3"/>
      <c r="F24" s="56">
        <v>54351</v>
      </c>
      <c r="G24" s="56">
        <v>20311</v>
      </c>
      <c r="H24" s="38">
        <f t="shared" si="1"/>
        <v>37.370057588636826</v>
      </c>
    </row>
    <row r="25" spans="1:8" ht="12">
      <c r="A25" s="20"/>
      <c r="B25" s="89"/>
      <c r="C25" s="89"/>
      <c r="D25" s="23"/>
      <c r="E25" s="7"/>
      <c r="F25" s="89"/>
      <c r="G25" s="89"/>
      <c r="H25" s="23"/>
    </row>
    <row r="26" spans="1:8" ht="12">
      <c r="A26" s="104" t="s">
        <v>100</v>
      </c>
      <c r="H26" s="9"/>
    </row>
    <row r="27" ht="12">
      <c r="H27" s="9"/>
    </row>
    <row r="28" ht="12">
      <c r="H28" s="9"/>
    </row>
  </sheetData>
  <mergeCells count="3">
    <mergeCell ref="B3:D3"/>
    <mergeCell ref="F3:H3"/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8"/>
  <sheetViews>
    <sheetView workbookViewId="0" topLeftCell="A1">
      <selection activeCell="A1" sqref="A1:K1"/>
    </sheetView>
  </sheetViews>
  <sheetFormatPr defaultColWidth="9.140625" defaultRowHeight="12.75"/>
  <cols>
    <col min="1" max="1" width="9.140625" style="4" customWidth="1"/>
    <col min="2" max="2" width="10.421875" style="4" bestFit="1" customWidth="1"/>
    <col min="3" max="3" width="10.00390625" style="4" customWidth="1"/>
    <col min="4" max="4" width="13.00390625" style="4" customWidth="1"/>
    <col min="5" max="5" width="7.57421875" style="4" customWidth="1"/>
    <col min="6" max="6" width="7.421875" style="4" customWidth="1"/>
    <col min="7" max="7" width="0.85546875" style="4" customWidth="1"/>
    <col min="8" max="8" width="9.7109375" style="4" customWidth="1"/>
    <col min="9" max="9" width="10.28125" style="4" customWidth="1"/>
    <col min="10" max="10" width="13.00390625" style="4" customWidth="1"/>
    <col min="11" max="11" width="7.7109375" style="4" customWidth="1"/>
    <col min="12" max="12" width="7.140625" style="4" customWidth="1"/>
    <col min="13" max="16384" width="9.140625" style="4" customWidth="1"/>
  </cols>
  <sheetData>
    <row r="1" spans="1:12" s="77" customFormat="1" ht="19.5" customHeight="1">
      <c r="A1" s="129" t="s">
        <v>111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76"/>
    </row>
    <row r="2" spans="1:12" s="7" customFormat="1" ht="12" customHeight="1">
      <c r="A2" s="65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8.75" customHeight="1">
      <c r="B3" s="123" t="s">
        <v>62</v>
      </c>
      <c r="C3" s="123"/>
      <c r="D3" s="123"/>
      <c r="E3" s="123"/>
      <c r="F3" s="123"/>
      <c r="H3" s="123" t="s">
        <v>63</v>
      </c>
      <c r="I3" s="123"/>
      <c r="J3" s="123"/>
      <c r="K3" s="123"/>
      <c r="L3" s="123"/>
    </row>
    <row r="4" spans="1:12" ht="33" customHeight="1">
      <c r="A4" s="3" t="s">
        <v>22</v>
      </c>
      <c r="B4" s="6" t="s">
        <v>27</v>
      </c>
      <c r="C4" s="6" t="s">
        <v>28</v>
      </c>
      <c r="D4" s="43" t="s">
        <v>72</v>
      </c>
      <c r="E4" s="6" t="s">
        <v>29</v>
      </c>
      <c r="F4" s="6" t="s">
        <v>24</v>
      </c>
      <c r="G4" s="3"/>
      <c r="H4" s="6" t="s">
        <v>27</v>
      </c>
      <c r="I4" s="6" t="s">
        <v>28</v>
      </c>
      <c r="J4" s="43" t="s">
        <v>72</v>
      </c>
      <c r="K4" s="6" t="s">
        <v>29</v>
      </c>
      <c r="L4" s="6" t="s">
        <v>24</v>
      </c>
    </row>
    <row r="5" spans="1:12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 customHeight="1">
      <c r="A6" s="24" t="s">
        <v>70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ht="7.5" customHeight="1">
      <c r="A7" s="18"/>
    </row>
    <row r="8" spans="1:12" ht="12.75" customHeight="1">
      <c r="A8" s="19">
        <v>1991</v>
      </c>
      <c r="B8" s="8">
        <v>2260</v>
      </c>
      <c r="C8" s="8">
        <v>31958</v>
      </c>
      <c r="D8" s="4">
        <v>319</v>
      </c>
      <c r="E8" s="4">
        <v>130</v>
      </c>
      <c r="F8" s="8">
        <v>34667</v>
      </c>
      <c r="H8" s="4">
        <v>904</v>
      </c>
      <c r="I8" s="8">
        <v>10905</v>
      </c>
      <c r="J8" s="4">
        <v>83</v>
      </c>
      <c r="K8" s="4">
        <v>63</v>
      </c>
      <c r="L8" s="8">
        <v>11955</v>
      </c>
    </row>
    <row r="9" spans="1:12" ht="12.75" customHeight="1">
      <c r="A9" s="19">
        <v>1992</v>
      </c>
      <c r="B9" s="8">
        <v>2440</v>
      </c>
      <c r="C9" s="8">
        <v>30101</v>
      </c>
      <c r="D9" s="4">
        <v>528</v>
      </c>
      <c r="E9" s="4">
        <v>173</v>
      </c>
      <c r="F9" s="8">
        <v>33242</v>
      </c>
      <c r="H9" s="8">
        <v>1006</v>
      </c>
      <c r="I9" s="8">
        <v>11414</v>
      </c>
      <c r="J9" s="4">
        <v>103</v>
      </c>
      <c r="K9" s="4">
        <v>65</v>
      </c>
      <c r="L9" s="8">
        <v>12588</v>
      </c>
    </row>
    <row r="10" spans="1:12" ht="12.75" customHeight="1">
      <c r="A10" s="19">
        <v>1993</v>
      </c>
      <c r="B10" s="8">
        <v>2093</v>
      </c>
      <c r="C10" s="8">
        <v>30849</v>
      </c>
      <c r="D10" s="4">
        <v>462</v>
      </c>
      <c r="E10" s="4">
        <v>291</v>
      </c>
      <c r="F10" s="8">
        <v>33695</v>
      </c>
      <c r="H10" s="4">
        <v>942</v>
      </c>
      <c r="I10" s="8">
        <v>9867</v>
      </c>
      <c r="J10" s="4">
        <v>138</v>
      </c>
      <c r="K10" s="4">
        <v>66</v>
      </c>
      <c r="L10" s="8">
        <v>11013</v>
      </c>
    </row>
    <row r="11" spans="1:12" ht="12.75" customHeight="1">
      <c r="A11" s="19">
        <v>1994</v>
      </c>
      <c r="B11" s="8">
        <v>2291</v>
      </c>
      <c r="C11" s="8">
        <v>33146</v>
      </c>
      <c r="D11" s="4">
        <v>416</v>
      </c>
      <c r="E11" s="4">
        <v>139</v>
      </c>
      <c r="F11" s="8">
        <v>35992</v>
      </c>
      <c r="H11" s="4">
        <v>954</v>
      </c>
      <c r="I11" s="8">
        <v>9971</v>
      </c>
      <c r="J11" s="4">
        <v>92</v>
      </c>
      <c r="K11" s="4">
        <v>87</v>
      </c>
      <c r="L11" s="8">
        <v>11104</v>
      </c>
    </row>
    <row r="12" spans="1:12" ht="12.75" customHeight="1">
      <c r="A12" s="19">
        <v>1995</v>
      </c>
      <c r="B12" s="8">
        <v>2038</v>
      </c>
      <c r="C12" s="8">
        <v>35982</v>
      </c>
      <c r="D12" s="8">
        <v>586</v>
      </c>
      <c r="E12" s="8">
        <v>173</v>
      </c>
      <c r="F12" s="8">
        <v>38779</v>
      </c>
      <c r="G12" s="8"/>
      <c r="H12" s="8">
        <v>915</v>
      </c>
      <c r="I12" s="8">
        <v>11038</v>
      </c>
      <c r="J12" s="8">
        <v>202</v>
      </c>
      <c r="K12" s="8">
        <v>64</v>
      </c>
      <c r="L12" s="8">
        <v>12219</v>
      </c>
    </row>
    <row r="13" spans="1:12" ht="12.75" customHeight="1">
      <c r="A13" s="19">
        <v>1996</v>
      </c>
      <c r="B13" s="8">
        <v>2303</v>
      </c>
      <c r="C13" s="8">
        <v>38326</v>
      </c>
      <c r="D13" s="4">
        <v>803</v>
      </c>
      <c r="E13" s="4">
        <v>165</v>
      </c>
      <c r="F13" s="8">
        <v>41597</v>
      </c>
      <c r="H13" s="8">
        <v>1033</v>
      </c>
      <c r="I13" s="8">
        <v>12623</v>
      </c>
      <c r="J13" s="4">
        <v>263</v>
      </c>
      <c r="K13" s="4">
        <v>98</v>
      </c>
      <c r="L13" s="8">
        <v>14017</v>
      </c>
    </row>
    <row r="14" spans="1:12" ht="12.75" customHeight="1">
      <c r="A14" s="19">
        <v>1997</v>
      </c>
      <c r="B14" s="8">
        <v>2156</v>
      </c>
      <c r="C14" s="8">
        <v>39717</v>
      </c>
      <c r="D14" s="8">
        <v>1226</v>
      </c>
      <c r="E14" s="4">
        <v>211</v>
      </c>
      <c r="F14" s="8">
        <v>43310</v>
      </c>
      <c r="H14" s="8">
        <v>947</v>
      </c>
      <c r="I14" s="8">
        <v>13512</v>
      </c>
      <c r="J14" s="4">
        <v>330</v>
      </c>
      <c r="K14" s="4">
        <v>87</v>
      </c>
      <c r="L14" s="8">
        <v>14876</v>
      </c>
    </row>
    <row r="15" spans="1:12" ht="12.75" customHeight="1">
      <c r="A15" s="19">
        <v>1998</v>
      </c>
      <c r="B15" s="8">
        <v>2194</v>
      </c>
      <c r="C15" s="8">
        <v>42319</v>
      </c>
      <c r="D15" s="8">
        <v>1800</v>
      </c>
      <c r="E15" s="4">
        <v>235</v>
      </c>
      <c r="F15" s="8">
        <v>46548</v>
      </c>
      <c r="H15" s="8">
        <v>949</v>
      </c>
      <c r="I15" s="8">
        <v>13504</v>
      </c>
      <c r="J15" s="4">
        <v>324</v>
      </c>
      <c r="K15" s="4">
        <v>100</v>
      </c>
      <c r="L15" s="8">
        <v>14877</v>
      </c>
    </row>
    <row r="16" spans="1:12" ht="12.75" customHeight="1">
      <c r="A16" s="19">
        <v>1999</v>
      </c>
      <c r="B16" s="8">
        <v>2226</v>
      </c>
      <c r="C16" s="8">
        <v>43373</v>
      </c>
      <c r="D16" s="8">
        <v>1888</v>
      </c>
      <c r="E16" s="4">
        <v>218</v>
      </c>
      <c r="F16" s="8">
        <v>47705</v>
      </c>
      <c r="H16" s="8">
        <v>997</v>
      </c>
      <c r="I16" s="8">
        <v>13872</v>
      </c>
      <c r="J16" s="4">
        <v>365</v>
      </c>
      <c r="K16" s="4">
        <v>108</v>
      </c>
      <c r="L16" s="8">
        <v>15342</v>
      </c>
    </row>
    <row r="17" spans="1:12" ht="12.75" customHeight="1">
      <c r="A17" s="19">
        <v>2000</v>
      </c>
      <c r="B17" s="8">
        <v>2372</v>
      </c>
      <c r="C17" s="8">
        <v>44421</v>
      </c>
      <c r="D17" s="8">
        <v>4113</v>
      </c>
      <c r="E17" s="4">
        <v>323</v>
      </c>
      <c r="F17" s="8">
        <v>51229</v>
      </c>
      <c r="H17" s="8">
        <v>1148</v>
      </c>
      <c r="I17" s="8">
        <v>14907</v>
      </c>
      <c r="J17" s="8">
        <v>1181</v>
      </c>
      <c r="K17" s="4">
        <v>98</v>
      </c>
      <c r="L17" s="8">
        <v>17334</v>
      </c>
    </row>
    <row r="18" spans="1:12" ht="12.75" customHeight="1">
      <c r="A18" s="19">
        <v>2001</v>
      </c>
      <c r="B18" s="8">
        <v>2593</v>
      </c>
      <c r="C18" s="8">
        <v>48966</v>
      </c>
      <c r="D18" s="8">
        <v>5402</v>
      </c>
      <c r="E18" s="4">
        <v>254</v>
      </c>
      <c r="F18" s="8">
        <v>57215</v>
      </c>
      <c r="H18" s="8">
        <v>1189</v>
      </c>
      <c r="I18" s="8">
        <v>15290</v>
      </c>
      <c r="J18" s="8">
        <v>1889</v>
      </c>
      <c r="K18" s="4">
        <v>122</v>
      </c>
      <c r="L18" s="8">
        <v>18490</v>
      </c>
    </row>
    <row r="19" spans="1:12" ht="12.75" customHeight="1">
      <c r="A19" s="19">
        <v>2002</v>
      </c>
      <c r="B19" s="39">
        <v>2426</v>
      </c>
      <c r="C19" s="39">
        <v>50504</v>
      </c>
      <c r="D19" s="39">
        <v>6238</v>
      </c>
      <c r="E19" s="39">
        <v>312</v>
      </c>
      <c r="F19" s="8">
        <v>59480</v>
      </c>
      <c r="H19" s="39">
        <v>1254</v>
      </c>
      <c r="I19" s="39">
        <v>16254</v>
      </c>
      <c r="J19" s="39">
        <v>1699</v>
      </c>
      <c r="K19" s="39">
        <v>149</v>
      </c>
      <c r="L19" s="8">
        <v>19356</v>
      </c>
    </row>
    <row r="20" spans="1:12" ht="12.75" customHeight="1">
      <c r="A20" s="19">
        <v>2003</v>
      </c>
      <c r="B20" s="39">
        <v>2338</v>
      </c>
      <c r="C20" s="39">
        <v>52060</v>
      </c>
      <c r="D20" s="39">
        <v>7400</v>
      </c>
      <c r="E20" s="39">
        <v>252</v>
      </c>
      <c r="F20" s="8">
        <v>62050</v>
      </c>
      <c r="H20" s="39">
        <v>1176</v>
      </c>
      <c r="I20" s="39">
        <v>17280</v>
      </c>
      <c r="J20" s="39">
        <v>2014</v>
      </c>
      <c r="K20" s="39">
        <v>157</v>
      </c>
      <c r="L20" s="8">
        <v>20627</v>
      </c>
    </row>
    <row r="21" spans="1:12" ht="12.75" customHeight="1">
      <c r="A21" s="19">
        <v>2004</v>
      </c>
      <c r="B21" s="39">
        <v>2338</v>
      </c>
      <c r="C21" s="39">
        <v>53478</v>
      </c>
      <c r="D21" s="39">
        <v>8178</v>
      </c>
      <c r="E21" s="39">
        <v>298</v>
      </c>
      <c r="F21" s="8">
        <v>64292</v>
      </c>
      <c r="H21" s="39">
        <v>1066</v>
      </c>
      <c r="I21" s="39">
        <v>17870</v>
      </c>
      <c r="J21" s="39">
        <v>2115</v>
      </c>
      <c r="K21" s="39">
        <v>124</v>
      </c>
      <c r="L21" s="8">
        <v>21175</v>
      </c>
    </row>
    <row r="22" spans="1:12" ht="12.75" customHeight="1">
      <c r="A22" s="19">
        <v>2005</v>
      </c>
      <c r="B22" s="90">
        <v>2180</v>
      </c>
      <c r="C22" s="90">
        <v>51570</v>
      </c>
      <c r="D22" s="90">
        <v>9835</v>
      </c>
      <c r="E22" s="90">
        <v>327</v>
      </c>
      <c r="F22" s="90">
        <v>63912</v>
      </c>
      <c r="H22" s="90">
        <v>1126</v>
      </c>
      <c r="I22" s="90">
        <v>18180</v>
      </c>
      <c r="J22" s="90">
        <v>2558</v>
      </c>
      <c r="K22" s="90">
        <v>132</v>
      </c>
      <c r="L22" s="90">
        <v>21996</v>
      </c>
    </row>
    <row r="23" spans="1:12" ht="12.75" customHeight="1">
      <c r="A23" s="19">
        <v>2006</v>
      </c>
      <c r="B23" s="22">
        <v>1546</v>
      </c>
      <c r="C23" s="22">
        <v>36856</v>
      </c>
      <c r="D23" s="22">
        <v>24536</v>
      </c>
      <c r="E23" s="7">
        <v>318</v>
      </c>
      <c r="F23" s="22">
        <v>63256</v>
      </c>
      <c r="H23" s="90">
        <v>1007</v>
      </c>
      <c r="I23" s="90">
        <v>16073</v>
      </c>
      <c r="J23" s="90">
        <v>6693</v>
      </c>
      <c r="K23" s="90">
        <v>167</v>
      </c>
      <c r="L23" s="90">
        <v>23940</v>
      </c>
    </row>
    <row r="24" spans="1:12" ht="12.75" customHeight="1">
      <c r="A24" s="19">
        <v>2007</v>
      </c>
      <c r="B24" s="22">
        <v>1055</v>
      </c>
      <c r="C24" s="22">
        <v>16986</v>
      </c>
      <c r="D24" s="22">
        <v>47892</v>
      </c>
      <c r="E24" s="7">
        <v>473</v>
      </c>
      <c r="F24" s="22">
        <v>66406</v>
      </c>
      <c r="H24" s="5">
        <v>840</v>
      </c>
      <c r="I24" s="89">
        <v>11749</v>
      </c>
      <c r="J24" s="89">
        <v>12724</v>
      </c>
      <c r="K24" s="5">
        <v>182</v>
      </c>
      <c r="L24" s="89">
        <v>25495</v>
      </c>
    </row>
    <row r="25" spans="1:12" ht="12.75" customHeight="1">
      <c r="A25" s="19">
        <v>2008</v>
      </c>
      <c r="B25" s="22">
        <v>978</v>
      </c>
      <c r="C25" s="22">
        <v>12572</v>
      </c>
      <c r="D25" s="22">
        <v>51816</v>
      </c>
      <c r="E25" s="7">
        <v>361</v>
      </c>
      <c r="F25" s="22">
        <v>65727</v>
      </c>
      <c r="H25" s="5">
        <v>681</v>
      </c>
      <c r="I25" s="89">
        <v>9225</v>
      </c>
      <c r="J25" s="89">
        <v>16519</v>
      </c>
      <c r="K25" s="5">
        <v>167</v>
      </c>
      <c r="L25" s="89">
        <v>26592</v>
      </c>
    </row>
    <row r="26" spans="1:12" ht="7.5" customHeight="1">
      <c r="A26" s="1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 customHeight="1">
      <c r="A27" s="24" t="s">
        <v>71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ht="7.5" customHeight="1">
      <c r="A28" s="19"/>
    </row>
    <row r="29" spans="1:12" ht="12.75" customHeight="1">
      <c r="A29" s="19">
        <v>1991</v>
      </c>
      <c r="B29" s="4">
        <v>6.5</v>
      </c>
      <c r="C29" s="4">
        <v>92.2</v>
      </c>
      <c r="D29" s="4">
        <v>0.9</v>
      </c>
      <c r="E29" s="4">
        <v>0.4</v>
      </c>
      <c r="F29" s="9">
        <v>100</v>
      </c>
      <c r="H29" s="4">
        <v>7.6</v>
      </c>
      <c r="I29" s="4">
        <v>91.2</v>
      </c>
      <c r="J29" s="4">
        <v>0.7</v>
      </c>
      <c r="K29" s="4">
        <v>0.5</v>
      </c>
      <c r="L29" s="9">
        <v>100</v>
      </c>
    </row>
    <row r="30" spans="1:12" ht="12.75" customHeight="1">
      <c r="A30" s="19">
        <v>1992</v>
      </c>
      <c r="B30" s="4">
        <v>7.3</v>
      </c>
      <c r="C30" s="4">
        <v>90.6</v>
      </c>
      <c r="D30" s="4">
        <v>1.6</v>
      </c>
      <c r="E30" s="4">
        <v>0.5</v>
      </c>
      <c r="F30" s="9">
        <v>100</v>
      </c>
      <c r="H30" s="9">
        <v>8</v>
      </c>
      <c r="I30" s="4">
        <v>90.7</v>
      </c>
      <c r="J30" s="4">
        <v>0.8</v>
      </c>
      <c r="K30" s="4">
        <v>0.5</v>
      </c>
      <c r="L30" s="9">
        <v>100</v>
      </c>
    </row>
    <row r="31" spans="1:12" ht="12.75" customHeight="1">
      <c r="A31" s="19">
        <v>1993</v>
      </c>
      <c r="B31" s="4">
        <v>6.2</v>
      </c>
      <c r="C31" s="4">
        <v>91.5</v>
      </c>
      <c r="D31" s="4">
        <v>1.4</v>
      </c>
      <c r="E31" s="4">
        <v>0.9</v>
      </c>
      <c r="F31" s="9">
        <v>100</v>
      </c>
      <c r="H31" s="4">
        <v>8.6</v>
      </c>
      <c r="I31" s="4">
        <v>89.6</v>
      </c>
      <c r="J31" s="4">
        <v>1.2</v>
      </c>
      <c r="K31" s="4">
        <v>0.6</v>
      </c>
      <c r="L31" s="9">
        <v>100</v>
      </c>
    </row>
    <row r="32" spans="1:12" ht="12.75" customHeight="1">
      <c r="A32" s="20">
        <v>1994</v>
      </c>
      <c r="B32" s="7">
        <v>6.4</v>
      </c>
      <c r="C32" s="7">
        <v>92.1</v>
      </c>
      <c r="D32" s="7">
        <v>1.1</v>
      </c>
      <c r="E32" s="7">
        <v>0.4</v>
      </c>
      <c r="F32" s="23">
        <v>100</v>
      </c>
      <c r="G32" s="7"/>
      <c r="H32" s="7">
        <v>8.6</v>
      </c>
      <c r="I32" s="7">
        <v>89.8</v>
      </c>
      <c r="J32" s="7">
        <v>0.8</v>
      </c>
      <c r="K32" s="7">
        <v>0.8</v>
      </c>
      <c r="L32" s="23">
        <v>100</v>
      </c>
    </row>
    <row r="33" spans="1:12" ht="12.75" customHeight="1">
      <c r="A33" s="20">
        <v>1995</v>
      </c>
      <c r="B33" s="23">
        <v>5.2554217488847055</v>
      </c>
      <c r="C33" s="23">
        <v>92.78733335052478</v>
      </c>
      <c r="D33" s="23">
        <v>1.511127156450656</v>
      </c>
      <c r="E33" s="23">
        <v>0.44611774413986954</v>
      </c>
      <c r="F33" s="23">
        <v>100</v>
      </c>
      <c r="G33" s="7"/>
      <c r="H33" s="23">
        <v>7.488337834520011</v>
      </c>
      <c r="I33" s="23">
        <v>90.33472460921516</v>
      </c>
      <c r="J33" s="23">
        <v>1.6531631066372046</v>
      </c>
      <c r="K33" s="23">
        <v>0.5237744496276291</v>
      </c>
      <c r="L33" s="23">
        <v>100</v>
      </c>
    </row>
    <row r="34" spans="1:23" ht="12.75" customHeight="1">
      <c r="A34" s="20">
        <v>1996</v>
      </c>
      <c r="B34" s="23">
        <v>5.5364569560304835</v>
      </c>
      <c r="C34" s="23">
        <v>92.13645214799145</v>
      </c>
      <c r="D34" s="23">
        <v>1.9304276750727216</v>
      </c>
      <c r="E34" s="23">
        <v>0.3966632209053538</v>
      </c>
      <c r="F34" s="23">
        <v>100</v>
      </c>
      <c r="G34" s="7"/>
      <c r="H34" s="23">
        <v>7.369622601127203</v>
      </c>
      <c r="I34" s="23">
        <v>90.0549332952843</v>
      </c>
      <c r="J34" s="23">
        <v>1.8762930726974387</v>
      </c>
      <c r="K34" s="23">
        <v>0.6991510308910608</v>
      </c>
      <c r="L34" s="23">
        <v>100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34" ht="12.75" customHeight="1">
      <c r="A35" s="20">
        <v>1997</v>
      </c>
      <c r="B35" s="23">
        <v>4.978065111983375</v>
      </c>
      <c r="C35" s="23">
        <v>91.7039944585546</v>
      </c>
      <c r="D35" s="23">
        <v>2.830755021934888</v>
      </c>
      <c r="E35" s="23">
        <v>0.48718540752712997</v>
      </c>
      <c r="F35" s="23">
        <v>100</v>
      </c>
      <c r="G35" s="7"/>
      <c r="H35" s="23">
        <v>6.3659585910190915</v>
      </c>
      <c r="I35" s="23">
        <v>90.83086851304114</v>
      </c>
      <c r="J35" s="23">
        <v>2.2183382629739175</v>
      </c>
      <c r="K35" s="23">
        <v>0.584834632965851</v>
      </c>
      <c r="L35" s="23">
        <v>100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23" ht="12.75" customHeight="1">
      <c r="A36" s="20">
        <v>1998</v>
      </c>
      <c r="B36" s="23">
        <v>4.713414110165851</v>
      </c>
      <c r="C36" s="23">
        <v>90.91475466185443</v>
      </c>
      <c r="D36" s="23">
        <v>3.8669760247486464</v>
      </c>
      <c r="E36" s="23">
        <v>0.5048552032310732</v>
      </c>
      <c r="F36" s="23">
        <v>100</v>
      </c>
      <c r="G36" s="7"/>
      <c r="H36" s="23">
        <v>6.378974255562277</v>
      </c>
      <c r="I36" s="23">
        <v>90.77098877461854</v>
      </c>
      <c r="J36" s="23">
        <v>2.1778584392014517</v>
      </c>
      <c r="K36" s="23">
        <v>0.672178530617732</v>
      </c>
      <c r="L36" s="23">
        <v>100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12" s="7" customFormat="1" ht="12.75" customHeight="1">
      <c r="A37" s="20">
        <v>1999</v>
      </c>
      <c r="B37" s="23">
        <v>4.666177549523111</v>
      </c>
      <c r="C37" s="23">
        <v>90.9191908604968</v>
      </c>
      <c r="D37" s="23">
        <v>3.9576564301435906</v>
      </c>
      <c r="E37" s="23">
        <v>0.45697515983649506</v>
      </c>
      <c r="F37" s="23">
        <v>100</v>
      </c>
      <c r="H37" s="23">
        <v>6.498500847347152</v>
      </c>
      <c r="I37" s="23">
        <v>90.41845913179507</v>
      </c>
      <c r="J37" s="23">
        <v>2.3790900795202714</v>
      </c>
      <c r="K37" s="23">
        <v>0.7039499413375049</v>
      </c>
      <c r="L37" s="23">
        <v>100</v>
      </c>
    </row>
    <row r="38" spans="1:12" s="7" customFormat="1" ht="12.75" customHeight="1">
      <c r="A38" s="20">
        <v>2000</v>
      </c>
      <c r="B38" s="23">
        <v>4.630189931484121</v>
      </c>
      <c r="C38" s="23">
        <v>86.71065216966952</v>
      </c>
      <c r="D38" s="23">
        <v>8.02865564426399</v>
      </c>
      <c r="E38" s="23">
        <v>0.6305022545823655</v>
      </c>
      <c r="F38" s="23">
        <v>100</v>
      </c>
      <c r="H38" s="23">
        <v>6.622822199146186</v>
      </c>
      <c r="I38" s="23">
        <v>85.99861543786777</v>
      </c>
      <c r="J38" s="23">
        <v>6.813199492327218</v>
      </c>
      <c r="K38" s="23">
        <v>0.5653628706588208</v>
      </c>
      <c r="L38" s="23">
        <v>100</v>
      </c>
    </row>
    <row r="39" spans="1:12" ht="12">
      <c r="A39" s="20">
        <v>2001</v>
      </c>
      <c r="B39" s="23">
        <v>4.532028314253255</v>
      </c>
      <c r="C39" s="23">
        <v>85.58245215415538</v>
      </c>
      <c r="D39" s="23">
        <v>9.441580005243381</v>
      </c>
      <c r="E39" s="23">
        <v>0.44393952634798567</v>
      </c>
      <c r="F39" s="23">
        <v>100</v>
      </c>
      <c r="G39" s="7"/>
      <c r="H39" s="23">
        <v>6.430502974580854</v>
      </c>
      <c r="I39" s="23">
        <v>82.69334775554353</v>
      </c>
      <c r="J39" s="23">
        <v>10.216333153055706</v>
      </c>
      <c r="K39" s="23">
        <v>0.6598161168199027</v>
      </c>
      <c r="L39" s="23">
        <v>100</v>
      </c>
    </row>
    <row r="40" spans="1:12" ht="12">
      <c r="A40" s="20">
        <v>2002</v>
      </c>
      <c r="B40" s="7">
        <v>4.1</v>
      </c>
      <c r="C40" s="7">
        <v>84.9</v>
      </c>
      <c r="D40" s="7">
        <v>10.5</v>
      </c>
      <c r="E40" s="7">
        <v>0.5</v>
      </c>
      <c r="F40" s="23">
        <v>100</v>
      </c>
      <c r="G40" s="7"/>
      <c r="H40" s="7">
        <v>6.5</v>
      </c>
      <c r="I40" s="23">
        <v>84</v>
      </c>
      <c r="J40" s="7">
        <v>8.8</v>
      </c>
      <c r="K40" s="7">
        <v>0.8</v>
      </c>
      <c r="L40" s="23">
        <v>100</v>
      </c>
    </row>
    <row r="41" spans="1:12" ht="12">
      <c r="A41" s="20">
        <v>2003</v>
      </c>
      <c r="B41" s="23">
        <v>3.767929089443997</v>
      </c>
      <c r="C41" s="23">
        <v>83.90008058017727</v>
      </c>
      <c r="D41" s="23">
        <v>11.925866236905721</v>
      </c>
      <c r="E41" s="23">
        <v>0.4061240934730056</v>
      </c>
      <c r="F41" s="23">
        <v>100</v>
      </c>
      <c r="G41" s="23">
        <v>0</v>
      </c>
      <c r="H41" s="23">
        <v>5.701265331846609</v>
      </c>
      <c r="I41" s="23">
        <v>83.77369467203181</v>
      </c>
      <c r="J41" s="23">
        <v>9.763901682261114</v>
      </c>
      <c r="K41" s="23">
        <v>0.7611383138604741</v>
      </c>
      <c r="L41" s="23">
        <v>100</v>
      </c>
    </row>
    <row r="42" spans="1:12" ht="12">
      <c r="A42" s="20">
        <v>2004</v>
      </c>
      <c r="B42" s="23">
        <f>B21/$F$21*100</f>
        <v>3.636533316742363</v>
      </c>
      <c r="C42" s="23">
        <f>C21/$F$21*100</f>
        <v>83.17986685746283</v>
      </c>
      <c r="D42" s="23">
        <f>D21/$F$21*100</f>
        <v>12.720089591239967</v>
      </c>
      <c r="E42" s="23">
        <f>E21/$F$21*100</f>
        <v>0.4635102345548436</v>
      </c>
      <c r="F42" s="23">
        <f>F21/$F$21*100</f>
        <v>100</v>
      </c>
      <c r="G42" s="7"/>
      <c r="H42" s="23">
        <f>H21/$L$21*100</f>
        <v>5.034238488783943</v>
      </c>
      <c r="I42" s="23">
        <f>I21/$L$21*100</f>
        <v>84.39197166469894</v>
      </c>
      <c r="J42" s="23">
        <f>J21/$L$21*100</f>
        <v>9.98819362455726</v>
      </c>
      <c r="K42" s="23">
        <f>K21/$L$21*100</f>
        <v>0.5855962219598584</v>
      </c>
      <c r="L42" s="23">
        <f>L21/$L$21*100</f>
        <v>100</v>
      </c>
    </row>
    <row r="43" spans="1:12" ht="12">
      <c r="A43" s="20">
        <v>2005</v>
      </c>
      <c r="B43" s="92">
        <v>3.4</v>
      </c>
      <c r="C43" s="92">
        <v>80.7</v>
      </c>
      <c r="D43" s="92">
        <v>15.4</v>
      </c>
      <c r="E43" s="92">
        <v>0.5</v>
      </c>
      <c r="F43" s="92">
        <v>100</v>
      </c>
      <c r="H43" s="91">
        <v>5.1</v>
      </c>
      <c r="I43" s="91">
        <v>82.7</v>
      </c>
      <c r="J43" s="91">
        <v>11.6</v>
      </c>
      <c r="K43" s="91">
        <v>0.6</v>
      </c>
      <c r="L43" s="91">
        <v>100</v>
      </c>
    </row>
    <row r="44" spans="1:12" ht="12">
      <c r="A44" s="20">
        <v>2006</v>
      </c>
      <c r="B44" s="92">
        <v>2.444036929303149</v>
      </c>
      <c r="C44" s="92">
        <v>58.26482863285696</v>
      </c>
      <c r="D44" s="92">
        <v>38.78841532819021</v>
      </c>
      <c r="E44" s="92">
        <v>0.5027191096496775</v>
      </c>
      <c r="F44" s="92">
        <v>100</v>
      </c>
      <c r="H44" s="91">
        <v>4.2063492063492065</v>
      </c>
      <c r="I44" s="91">
        <v>67.13868003341688</v>
      </c>
      <c r="J44" s="91">
        <v>27.957393483709275</v>
      </c>
      <c r="K44" s="91">
        <v>0.697577276524645</v>
      </c>
      <c r="L44" s="91">
        <v>100</v>
      </c>
    </row>
    <row r="45" spans="1:12" ht="12">
      <c r="A45" s="20">
        <v>2007</v>
      </c>
      <c r="B45" s="92">
        <v>1.6</v>
      </c>
      <c r="C45" s="92">
        <v>25.6</v>
      </c>
      <c r="D45" s="92">
        <v>72.1</v>
      </c>
      <c r="E45" s="92">
        <v>0.7</v>
      </c>
      <c r="F45" s="92">
        <v>100</v>
      </c>
      <c r="G45" s="7"/>
      <c r="H45" s="92">
        <v>3.3</v>
      </c>
      <c r="I45" s="92">
        <v>46.1</v>
      </c>
      <c r="J45" s="92">
        <v>49.9</v>
      </c>
      <c r="K45" s="92">
        <v>0.7</v>
      </c>
      <c r="L45" s="92">
        <v>100</v>
      </c>
    </row>
    <row r="46" spans="1:12" ht="12">
      <c r="A46" s="20">
        <v>2008</v>
      </c>
      <c r="B46" s="92">
        <v>1.5</v>
      </c>
      <c r="C46" s="92">
        <v>19.1</v>
      </c>
      <c r="D46" s="92">
        <v>78.8</v>
      </c>
      <c r="E46" s="92">
        <v>0.5</v>
      </c>
      <c r="F46" s="92">
        <v>100</v>
      </c>
      <c r="G46" s="7"/>
      <c r="H46" s="92">
        <v>2.6</v>
      </c>
      <c r="I46" s="92">
        <v>34.7</v>
      </c>
      <c r="J46" s="92">
        <v>62.1</v>
      </c>
      <c r="K46" s="92">
        <v>0.6</v>
      </c>
      <c r="L46" s="92">
        <v>100</v>
      </c>
    </row>
    <row r="47" spans="1:12" ht="12">
      <c r="A47" s="20"/>
      <c r="B47" s="92"/>
      <c r="C47" s="92"/>
      <c r="D47" s="92"/>
      <c r="E47" s="92"/>
      <c r="F47" s="92"/>
      <c r="G47" s="7"/>
      <c r="H47" s="92"/>
      <c r="I47" s="92"/>
      <c r="J47" s="92"/>
      <c r="K47" s="92"/>
      <c r="L47" s="92"/>
    </row>
    <row r="48" spans="1:6" ht="12">
      <c r="A48" s="104" t="s">
        <v>100</v>
      </c>
      <c r="B48" s="93"/>
      <c r="C48" s="93"/>
      <c r="D48" s="93"/>
      <c r="E48" s="93"/>
      <c r="F48" s="93"/>
    </row>
  </sheetData>
  <mergeCells count="3">
    <mergeCell ref="H3:L3"/>
    <mergeCell ref="B3:F3"/>
    <mergeCell ref="A1:K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H1"/>
    </sheetView>
  </sheetViews>
  <sheetFormatPr defaultColWidth="9.140625" defaultRowHeight="12.75"/>
  <cols>
    <col min="1" max="1" width="9.28125" style="4" bestFit="1" customWidth="1"/>
    <col min="2" max="2" width="9.140625" style="4" customWidth="1"/>
    <col min="3" max="3" width="9.421875" style="4" bestFit="1" customWidth="1"/>
    <col min="4" max="4" width="10.57421875" style="4" customWidth="1"/>
    <col min="5" max="5" width="13.00390625" style="4" customWidth="1"/>
    <col min="6" max="6" width="9.421875" style="4" customWidth="1"/>
    <col min="7" max="7" width="10.57421875" style="4" customWidth="1"/>
    <col min="8" max="8" width="13.7109375" style="4" customWidth="1"/>
    <col min="9" max="10" width="11.421875" style="4" customWidth="1"/>
    <col min="11" max="16384" width="9.140625" style="4" customWidth="1"/>
  </cols>
  <sheetData>
    <row r="1" spans="1:9" s="77" customFormat="1" ht="17.25" customHeight="1">
      <c r="A1" s="130" t="s">
        <v>112</v>
      </c>
      <c r="B1" s="130"/>
      <c r="C1" s="130"/>
      <c r="D1" s="130"/>
      <c r="E1" s="130"/>
      <c r="F1" s="130"/>
      <c r="G1" s="130"/>
      <c r="H1" s="130"/>
      <c r="I1" s="76"/>
    </row>
    <row r="2" spans="1:9" ht="12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8.75" customHeight="1">
      <c r="A3" s="34" t="s">
        <v>22</v>
      </c>
      <c r="B3" s="34"/>
      <c r="C3" s="119" t="s">
        <v>64</v>
      </c>
      <c r="D3" s="119"/>
      <c r="E3" s="119"/>
      <c r="F3" s="119"/>
      <c r="G3" s="119"/>
      <c r="H3" s="125" t="s">
        <v>73</v>
      </c>
      <c r="I3" s="125" t="s">
        <v>65</v>
      </c>
      <c r="J3" s="125" t="s">
        <v>89</v>
      </c>
    </row>
    <row r="4" spans="1:10" ht="31.5" customHeight="1">
      <c r="A4" s="3" t="s">
        <v>39</v>
      </c>
      <c r="B4" s="3"/>
      <c r="C4" s="6" t="s">
        <v>37</v>
      </c>
      <c r="D4" s="6" t="s">
        <v>28</v>
      </c>
      <c r="E4" s="43" t="s">
        <v>72</v>
      </c>
      <c r="F4" s="6" t="s">
        <v>29</v>
      </c>
      <c r="G4" s="6" t="s">
        <v>38</v>
      </c>
      <c r="H4" s="126"/>
      <c r="I4" s="126"/>
      <c r="J4" s="126"/>
    </row>
    <row r="5" spans="1:9" ht="7.5" customHeight="1">
      <c r="A5" s="7"/>
      <c r="B5" s="7"/>
      <c r="C5" s="7"/>
      <c r="D5" s="7"/>
      <c r="E5" s="10"/>
      <c r="F5" s="7"/>
      <c r="G5" s="7"/>
      <c r="H5" s="10"/>
      <c r="I5" s="10"/>
    </row>
    <row r="6" spans="1:10" ht="12.75" customHeight="1">
      <c r="A6" s="35">
        <v>2004</v>
      </c>
      <c r="B6" s="7"/>
      <c r="C6" s="97">
        <v>2338</v>
      </c>
      <c r="D6" s="97">
        <v>53478</v>
      </c>
      <c r="E6" s="97">
        <v>8178</v>
      </c>
      <c r="F6" s="97">
        <v>298</v>
      </c>
      <c r="G6" s="97">
        <v>64292</v>
      </c>
      <c r="H6" s="9">
        <f>D6/C6</f>
        <v>22.87339606501283</v>
      </c>
      <c r="I6" s="9">
        <f>D6/G6*100</f>
        <v>83.17986685746283</v>
      </c>
      <c r="J6" s="9">
        <f>E6/G6*100</f>
        <v>12.720089591239967</v>
      </c>
    </row>
    <row r="7" spans="1:10" ht="12.75" customHeight="1">
      <c r="A7" s="35">
        <v>2005</v>
      </c>
      <c r="B7" s="90"/>
      <c r="C7" s="96">
        <v>2180</v>
      </c>
      <c r="D7" s="96">
        <v>51570</v>
      </c>
      <c r="E7" s="96">
        <v>9835</v>
      </c>
      <c r="F7" s="96">
        <v>327</v>
      </c>
      <c r="G7" s="96">
        <v>63912</v>
      </c>
      <c r="H7" s="9">
        <f>D7/C7</f>
        <v>23.655963302752294</v>
      </c>
      <c r="I7" s="9">
        <f>D7/G7*100</f>
        <v>80.68907247465265</v>
      </c>
      <c r="J7" s="9">
        <f>E7/G7*100</f>
        <v>15.388346476405058</v>
      </c>
    </row>
    <row r="8" spans="1:10" ht="12.75" customHeight="1">
      <c r="A8" s="35">
        <v>2006</v>
      </c>
      <c r="B8" s="22"/>
      <c r="C8" s="89">
        <v>1546</v>
      </c>
      <c r="D8" s="89">
        <v>36856</v>
      </c>
      <c r="E8" s="89">
        <v>24536</v>
      </c>
      <c r="F8" s="89">
        <v>318</v>
      </c>
      <c r="G8" s="89">
        <v>63256</v>
      </c>
      <c r="H8" s="9">
        <f>D8/C8</f>
        <v>23.839586028460545</v>
      </c>
      <c r="I8" s="9">
        <f>D8/G8*100</f>
        <v>58.26482863285696</v>
      </c>
      <c r="J8" s="9">
        <f>E8/G8*100</f>
        <v>38.78841532819021</v>
      </c>
    </row>
    <row r="9" spans="1:10" ht="12.75" customHeight="1">
      <c r="A9" s="95">
        <v>2007</v>
      </c>
      <c r="B9" s="22"/>
      <c r="C9" s="89">
        <v>1055</v>
      </c>
      <c r="D9" s="89">
        <v>16986</v>
      </c>
      <c r="E9" s="89">
        <v>47892</v>
      </c>
      <c r="F9" s="89">
        <v>473</v>
      </c>
      <c r="G9" s="89">
        <v>66406</v>
      </c>
      <c r="H9" s="9">
        <f>D9/C9</f>
        <v>16.10047393364929</v>
      </c>
      <c r="I9" s="9">
        <f>D9/G9*100</f>
        <v>25.579013944523087</v>
      </c>
      <c r="J9" s="9">
        <f>E9/G9*100</f>
        <v>72.11998915760624</v>
      </c>
    </row>
    <row r="10" spans="1:10" ht="12.75" customHeight="1">
      <c r="A10" s="95">
        <v>2008</v>
      </c>
      <c r="B10" s="22"/>
      <c r="C10" s="89">
        <v>978</v>
      </c>
      <c r="D10" s="89">
        <v>12572</v>
      </c>
      <c r="E10" s="89">
        <v>51816</v>
      </c>
      <c r="F10" s="89">
        <v>361</v>
      </c>
      <c r="G10" s="89">
        <v>65727</v>
      </c>
      <c r="H10" s="9">
        <f>D10/C10</f>
        <v>12.85480572597137</v>
      </c>
      <c r="I10" s="9">
        <f>D10/G10*100</f>
        <v>19.127603572352307</v>
      </c>
      <c r="J10" s="9">
        <f>E10/G10*100</f>
        <v>78.83518188872152</v>
      </c>
    </row>
    <row r="11" spans="1:9" ht="7.5" customHeight="1">
      <c r="A11" s="19"/>
      <c r="B11" s="7"/>
      <c r="C11" s="7"/>
      <c r="D11" s="7"/>
      <c r="E11" s="10"/>
      <c r="F11" s="7"/>
      <c r="G11" s="7"/>
      <c r="H11" s="10"/>
      <c r="I11" s="10"/>
    </row>
    <row r="12" spans="1:9" ht="12.75" customHeight="1">
      <c r="A12" s="124" t="s">
        <v>116</v>
      </c>
      <c r="B12" s="124"/>
      <c r="C12" s="124"/>
      <c r="D12" s="124"/>
      <c r="E12" s="124"/>
      <c r="F12" s="124"/>
      <c r="G12" s="124"/>
      <c r="H12" s="124"/>
      <c r="I12" s="124"/>
    </row>
    <row r="13" spans="1:9" ht="7.5" customHeight="1">
      <c r="A13" s="7"/>
      <c r="B13" s="7"/>
      <c r="C13" s="7"/>
      <c r="D13" s="7"/>
      <c r="E13" s="10"/>
      <c r="F13" s="7"/>
      <c r="G13" s="7"/>
      <c r="H13" s="10"/>
      <c r="I13" s="10"/>
    </row>
    <row r="14" spans="1:12" ht="12.75" customHeight="1">
      <c r="A14" s="4" t="s">
        <v>30</v>
      </c>
      <c r="C14" s="7">
        <v>8</v>
      </c>
      <c r="D14" s="7">
        <v>121</v>
      </c>
      <c r="E14" s="7">
        <v>323</v>
      </c>
      <c r="F14" s="5" t="s">
        <v>68</v>
      </c>
      <c r="G14" s="7">
        <v>452</v>
      </c>
      <c r="H14" s="9">
        <f>D14/C14</f>
        <v>15.125</v>
      </c>
      <c r="I14" s="9">
        <f>D14/G14*100</f>
        <v>26.769911504424783</v>
      </c>
      <c r="J14" s="9">
        <f aca="true" t="shared" si="0" ref="J14:J32">E14/G14*100</f>
        <v>71.46017699115043</v>
      </c>
      <c r="K14" s="9"/>
      <c r="L14" s="9"/>
    </row>
    <row r="15" spans="1:12" ht="12.75" customHeight="1">
      <c r="A15" s="4" t="s">
        <v>31</v>
      </c>
      <c r="C15" s="7">
        <v>10</v>
      </c>
      <c r="D15" s="7">
        <v>301</v>
      </c>
      <c r="E15" s="7">
        <v>987</v>
      </c>
      <c r="F15" s="7">
        <v>7</v>
      </c>
      <c r="G15" s="22">
        <v>1305</v>
      </c>
      <c r="H15" s="9">
        <f aca="true" t="shared" si="1" ref="H15:H31">D15/C15</f>
        <v>30.1</v>
      </c>
      <c r="I15" s="9">
        <f aca="true" t="shared" si="2" ref="I15:I32">D15/G15*100</f>
        <v>23.065134099616856</v>
      </c>
      <c r="J15" s="9">
        <f t="shared" si="0"/>
        <v>75.63218390804597</v>
      </c>
      <c r="K15" s="9"/>
      <c r="L15" s="9"/>
    </row>
    <row r="16" spans="1:12" ht="12.75" customHeight="1">
      <c r="A16" s="4" t="s">
        <v>43</v>
      </c>
      <c r="C16" s="7">
        <v>21</v>
      </c>
      <c r="D16" s="7">
        <v>438</v>
      </c>
      <c r="E16" s="22">
        <v>1794</v>
      </c>
      <c r="F16" s="7">
        <v>5</v>
      </c>
      <c r="G16" s="22">
        <v>2258</v>
      </c>
      <c r="H16" s="9">
        <f t="shared" si="1"/>
        <v>20.857142857142858</v>
      </c>
      <c r="I16" s="9">
        <f t="shared" si="2"/>
        <v>19.397697077059345</v>
      </c>
      <c r="J16" s="9">
        <f t="shared" si="0"/>
        <v>79.45084145261293</v>
      </c>
      <c r="K16" s="9"/>
      <c r="L16" s="9"/>
    </row>
    <row r="17" spans="1:12" ht="12.75" customHeight="1">
      <c r="A17" s="4" t="s">
        <v>58</v>
      </c>
      <c r="C17" s="7">
        <v>28</v>
      </c>
      <c r="D17" s="7">
        <v>647</v>
      </c>
      <c r="E17" s="22">
        <v>2543</v>
      </c>
      <c r="F17" s="7">
        <v>12</v>
      </c>
      <c r="G17" s="22">
        <v>3230</v>
      </c>
      <c r="H17" s="9">
        <f t="shared" si="1"/>
        <v>23.107142857142858</v>
      </c>
      <c r="I17" s="9">
        <f t="shared" si="2"/>
        <v>20.03095975232198</v>
      </c>
      <c r="J17" s="9">
        <f t="shared" si="0"/>
        <v>78.73065015479877</v>
      </c>
      <c r="K17" s="9"/>
      <c r="L17" s="9"/>
    </row>
    <row r="18" spans="1:12" ht="12.75" customHeight="1">
      <c r="A18" s="4" t="s">
        <v>44</v>
      </c>
      <c r="C18" s="7">
        <v>31</v>
      </c>
      <c r="D18" s="22">
        <v>670</v>
      </c>
      <c r="E18" s="22">
        <v>3061</v>
      </c>
      <c r="F18" s="7">
        <v>16</v>
      </c>
      <c r="G18" s="22">
        <v>3778</v>
      </c>
      <c r="H18" s="9">
        <f t="shared" si="1"/>
        <v>21.612903225806452</v>
      </c>
      <c r="I18" s="9">
        <f t="shared" si="2"/>
        <v>17.73425092641609</v>
      </c>
      <c r="J18" s="9">
        <f t="shared" si="0"/>
        <v>81.02170460561143</v>
      </c>
      <c r="K18" s="9"/>
      <c r="L18" s="9"/>
    </row>
    <row r="19" spans="1:12" ht="12.75" customHeight="1">
      <c r="A19" s="4" t="s">
        <v>45</v>
      </c>
      <c r="C19" s="7">
        <v>35</v>
      </c>
      <c r="D19" s="22">
        <v>785</v>
      </c>
      <c r="E19" s="22">
        <v>3285</v>
      </c>
      <c r="F19" s="7">
        <v>29</v>
      </c>
      <c r="G19" s="22">
        <v>4134</v>
      </c>
      <c r="H19" s="9">
        <f t="shared" si="1"/>
        <v>22.428571428571427</v>
      </c>
      <c r="I19" s="9">
        <f t="shared" si="2"/>
        <v>18.988872762457667</v>
      </c>
      <c r="J19" s="9">
        <f t="shared" si="0"/>
        <v>79.46298984034833</v>
      </c>
      <c r="K19" s="9"/>
      <c r="L19" s="9"/>
    </row>
    <row r="20" spans="1:12" ht="12.75" customHeight="1">
      <c r="A20" s="4" t="s">
        <v>46</v>
      </c>
      <c r="C20" s="7">
        <v>37</v>
      </c>
      <c r="D20" s="22">
        <v>772</v>
      </c>
      <c r="E20" s="22">
        <v>3439</v>
      </c>
      <c r="F20" s="7">
        <v>18</v>
      </c>
      <c r="G20" s="22">
        <v>4266</v>
      </c>
      <c r="H20" s="9">
        <f t="shared" si="1"/>
        <v>20.864864864864863</v>
      </c>
      <c r="I20" s="9">
        <f t="shared" si="2"/>
        <v>18.09657759024848</v>
      </c>
      <c r="J20" s="9">
        <f t="shared" si="0"/>
        <v>80.61415846225974</v>
      </c>
      <c r="K20" s="9"/>
      <c r="L20" s="9"/>
    </row>
    <row r="21" spans="1:12" ht="12.75" customHeight="1">
      <c r="A21" s="4" t="s">
        <v>47</v>
      </c>
      <c r="C21" s="7">
        <v>52</v>
      </c>
      <c r="D21" s="22">
        <v>799</v>
      </c>
      <c r="E21" s="22">
        <v>3537</v>
      </c>
      <c r="F21" s="7">
        <v>30</v>
      </c>
      <c r="G21" s="22">
        <v>4418</v>
      </c>
      <c r="H21" s="9">
        <f t="shared" si="1"/>
        <v>15.365384615384615</v>
      </c>
      <c r="I21" s="9">
        <f t="shared" si="2"/>
        <v>18.085106382978726</v>
      </c>
      <c r="J21" s="9">
        <f t="shared" si="0"/>
        <v>80.05885015844272</v>
      </c>
      <c r="K21" s="9"/>
      <c r="L21" s="9"/>
    </row>
    <row r="22" spans="1:12" ht="12.75" customHeight="1">
      <c r="A22" s="4" t="s">
        <v>48</v>
      </c>
      <c r="C22" s="7">
        <v>61</v>
      </c>
      <c r="D22" s="22">
        <v>861</v>
      </c>
      <c r="E22" s="22">
        <v>3533</v>
      </c>
      <c r="F22" s="7">
        <v>26</v>
      </c>
      <c r="G22" s="22">
        <v>4481</v>
      </c>
      <c r="H22" s="9">
        <f t="shared" si="1"/>
        <v>14.114754098360656</v>
      </c>
      <c r="I22" s="9">
        <f t="shared" si="2"/>
        <v>19.214461057799596</v>
      </c>
      <c r="J22" s="9">
        <f t="shared" si="0"/>
        <v>78.844008033921</v>
      </c>
      <c r="K22" s="9"/>
      <c r="L22" s="9"/>
    </row>
    <row r="23" spans="1:12" ht="12.75" customHeight="1">
      <c r="A23" s="4" t="s">
        <v>49</v>
      </c>
      <c r="C23" s="7">
        <v>53</v>
      </c>
      <c r="D23" s="22">
        <v>785</v>
      </c>
      <c r="E23" s="22">
        <v>3572</v>
      </c>
      <c r="F23" s="7">
        <v>27</v>
      </c>
      <c r="G23" s="22">
        <v>4437</v>
      </c>
      <c r="H23" s="9">
        <f t="shared" si="1"/>
        <v>14.81132075471698</v>
      </c>
      <c r="I23" s="9">
        <f t="shared" si="2"/>
        <v>17.692134324994367</v>
      </c>
      <c r="J23" s="9">
        <f t="shared" si="0"/>
        <v>80.50484561640748</v>
      </c>
      <c r="K23" s="9"/>
      <c r="L23" s="9"/>
    </row>
    <row r="24" spans="1:12" ht="12.75" customHeight="1">
      <c r="A24" s="4" t="s">
        <v>50</v>
      </c>
      <c r="C24" s="7">
        <v>67</v>
      </c>
      <c r="D24" s="22">
        <v>772</v>
      </c>
      <c r="E24" s="22">
        <v>3347</v>
      </c>
      <c r="F24" s="7">
        <v>20</v>
      </c>
      <c r="G24" s="22">
        <v>4206</v>
      </c>
      <c r="H24" s="9">
        <f t="shared" si="1"/>
        <v>11.522388059701493</v>
      </c>
      <c r="I24" s="9">
        <f t="shared" si="2"/>
        <v>18.3547313361864</v>
      </c>
      <c r="J24" s="9">
        <f t="shared" si="0"/>
        <v>79.57679505468379</v>
      </c>
      <c r="K24" s="9"/>
      <c r="L24" s="9"/>
    </row>
    <row r="25" spans="1:12" ht="12.75" customHeight="1">
      <c r="A25" s="4" t="s">
        <v>51</v>
      </c>
      <c r="C25" s="7">
        <v>70</v>
      </c>
      <c r="D25" s="22">
        <v>787</v>
      </c>
      <c r="E25" s="22">
        <v>3435</v>
      </c>
      <c r="F25" s="7">
        <v>26</v>
      </c>
      <c r="G25" s="22">
        <v>4318</v>
      </c>
      <c r="H25" s="9">
        <f t="shared" si="1"/>
        <v>11.242857142857142</v>
      </c>
      <c r="I25" s="9">
        <f t="shared" si="2"/>
        <v>18.2260305697082</v>
      </c>
      <c r="J25" s="9">
        <f t="shared" si="0"/>
        <v>79.55071792496527</v>
      </c>
      <c r="K25" s="9"/>
      <c r="L25" s="9"/>
    </row>
    <row r="26" spans="1:12" ht="12.75" customHeight="1">
      <c r="A26" s="4" t="s">
        <v>52</v>
      </c>
      <c r="C26" s="7">
        <v>74</v>
      </c>
      <c r="D26" s="22">
        <v>817</v>
      </c>
      <c r="E26" s="22">
        <v>3295</v>
      </c>
      <c r="F26" s="7">
        <v>20</v>
      </c>
      <c r="G26" s="22">
        <v>4206</v>
      </c>
      <c r="H26" s="9">
        <f t="shared" si="1"/>
        <v>11.04054054054054</v>
      </c>
      <c r="I26" s="9">
        <f t="shared" si="2"/>
        <v>19.424631478839753</v>
      </c>
      <c r="J26" s="9">
        <f t="shared" si="0"/>
        <v>78.34046600095103</v>
      </c>
      <c r="K26" s="9"/>
      <c r="L26" s="9"/>
    </row>
    <row r="27" spans="1:12" ht="12.75" customHeight="1">
      <c r="A27" s="4" t="s">
        <v>53</v>
      </c>
      <c r="C27" s="7">
        <v>71</v>
      </c>
      <c r="D27" s="22">
        <v>913</v>
      </c>
      <c r="E27" s="22">
        <v>3346</v>
      </c>
      <c r="F27" s="7">
        <v>36</v>
      </c>
      <c r="G27" s="22">
        <v>4366</v>
      </c>
      <c r="H27" s="9">
        <f t="shared" si="1"/>
        <v>12.859154929577464</v>
      </c>
      <c r="I27" s="9">
        <f t="shared" si="2"/>
        <v>20.911589555657354</v>
      </c>
      <c r="J27" s="9">
        <f t="shared" si="0"/>
        <v>76.6376546037563</v>
      </c>
      <c r="K27" s="9"/>
      <c r="L27" s="9"/>
    </row>
    <row r="28" spans="1:12" ht="12.75" customHeight="1">
      <c r="A28" s="4" t="s">
        <v>54</v>
      </c>
      <c r="C28" s="7">
        <v>76</v>
      </c>
      <c r="D28" s="22">
        <v>768</v>
      </c>
      <c r="E28" s="22">
        <v>3216</v>
      </c>
      <c r="F28" s="7">
        <v>24</v>
      </c>
      <c r="G28" s="22">
        <v>4084</v>
      </c>
      <c r="H28" s="9">
        <f t="shared" si="1"/>
        <v>10.105263157894736</v>
      </c>
      <c r="I28" s="9">
        <f t="shared" si="2"/>
        <v>18.8050930460333</v>
      </c>
      <c r="J28" s="9">
        <f t="shared" si="0"/>
        <v>78.74632713026445</v>
      </c>
      <c r="K28" s="9"/>
      <c r="L28" s="9"/>
    </row>
    <row r="29" spans="1:12" ht="12.75" customHeight="1">
      <c r="A29" s="4" t="s">
        <v>55</v>
      </c>
      <c r="C29" s="7">
        <v>95</v>
      </c>
      <c r="D29" s="22">
        <v>792</v>
      </c>
      <c r="E29" s="22">
        <v>3216</v>
      </c>
      <c r="F29" s="7">
        <v>20</v>
      </c>
      <c r="G29" s="22">
        <v>4123</v>
      </c>
      <c r="H29" s="9">
        <f t="shared" si="1"/>
        <v>8.336842105263157</v>
      </c>
      <c r="I29" s="9">
        <f t="shared" si="2"/>
        <v>19.20931360659714</v>
      </c>
      <c r="J29" s="9">
        <f t="shared" si="0"/>
        <v>78.0014552510308</v>
      </c>
      <c r="K29" s="9"/>
      <c r="L29" s="9"/>
    </row>
    <row r="30" spans="1:12" ht="12.75" customHeight="1">
      <c r="A30" s="4" t="s">
        <v>56</v>
      </c>
      <c r="C30" s="7">
        <v>112</v>
      </c>
      <c r="D30" s="22">
        <v>804</v>
      </c>
      <c r="E30" s="22">
        <v>3014</v>
      </c>
      <c r="F30" s="7">
        <v>23</v>
      </c>
      <c r="G30" s="22">
        <v>3953</v>
      </c>
      <c r="H30" s="9">
        <f t="shared" si="1"/>
        <v>7.178571428571429</v>
      </c>
      <c r="I30" s="9">
        <f t="shared" si="2"/>
        <v>20.33898305084746</v>
      </c>
      <c r="J30" s="9">
        <f t="shared" si="0"/>
        <v>76.2458891980774</v>
      </c>
      <c r="K30" s="9"/>
      <c r="L30" s="9"/>
    </row>
    <row r="31" spans="1:12" ht="12.75" customHeight="1">
      <c r="A31" s="4" t="s">
        <v>57</v>
      </c>
      <c r="C31" s="7">
        <v>77</v>
      </c>
      <c r="D31" s="7">
        <v>740</v>
      </c>
      <c r="E31" s="22">
        <v>2873</v>
      </c>
      <c r="F31" s="7">
        <v>22</v>
      </c>
      <c r="G31" s="22">
        <v>3712</v>
      </c>
      <c r="H31" s="9">
        <f t="shared" si="1"/>
        <v>9.61038961038961</v>
      </c>
      <c r="I31" s="9">
        <f t="shared" si="2"/>
        <v>19.935344827586206</v>
      </c>
      <c r="J31" s="9">
        <f t="shared" si="0"/>
        <v>77.39762931034483</v>
      </c>
      <c r="K31" s="9"/>
      <c r="L31" s="9"/>
    </row>
    <row r="32" spans="1:12" s="2" customFormat="1" ht="12.75" customHeight="1">
      <c r="A32" s="13" t="s">
        <v>21</v>
      </c>
      <c r="B32" s="13"/>
      <c r="C32" s="14">
        <f>SUM(C14:C31)</f>
        <v>978</v>
      </c>
      <c r="D32" s="14">
        <f>SUM(D14:D31)</f>
        <v>12572</v>
      </c>
      <c r="E32" s="14">
        <f>SUM(E14:E31)</f>
        <v>51816</v>
      </c>
      <c r="F32" s="13">
        <f>SUM(F14:F31)</f>
        <v>361</v>
      </c>
      <c r="G32" s="14">
        <f>SUM(G14:G31)</f>
        <v>65727</v>
      </c>
      <c r="H32" s="15">
        <f>D32/C32</f>
        <v>12.85480572597137</v>
      </c>
      <c r="I32" s="15">
        <f t="shared" si="2"/>
        <v>19.127603572352307</v>
      </c>
      <c r="J32" s="15">
        <f t="shared" si="0"/>
        <v>78.83518188872152</v>
      </c>
      <c r="K32" s="9"/>
      <c r="L32" s="9"/>
    </row>
    <row r="33" ht="12.75" customHeight="1">
      <c r="A33" s="33"/>
    </row>
    <row r="34" spans="1:6" ht="12">
      <c r="A34" s="104" t="s">
        <v>100</v>
      </c>
      <c r="B34" s="93"/>
      <c r="C34" s="93"/>
      <c r="D34" s="93"/>
      <c r="E34" s="93"/>
      <c r="F34" s="93"/>
    </row>
    <row r="35" ht="12.75" customHeight="1"/>
    <row r="36" ht="12.75" customHeight="1"/>
    <row r="37" ht="12.75" customHeight="1"/>
    <row r="38" ht="12.75" customHeight="1">
      <c r="G38" s="4" t="s">
        <v>67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mergeCells count="6">
    <mergeCell ref="A1:H1"/>
    <mergeCell ref="A12:I12"/>
    <mergeCell ref="J3:J4"/>
    <mergeCell ref="C3:G3"/>
    <mergeCell ref="H3:H4"/>
    <mergeCell ref="I3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:G1"/>
    </sheetView>
  </sheetViews>
  <sheetFormatPr defaultColWidth="9.140625" defaultRowHeight="12.75"/>
  <cols>
    <col min="1" max="2" width="9.140625" style="4" customWidth="1"/>
    <col min="3" max="3" width="8.8515625" style="4" customWidth="1"/>
    <col min="4" max="4" width="10.57421875" style="4" customWidth="1"/>
    <col min="5" max="5" width="11.8515625" style="4" customWidth="1"/>
    <col min="6" max="6" width="8.57421875" style="4" customWidth="1"/>
    <col min="7" max="7" width="10.57421875" style="4" customWidth="1"/>
    <col min="8" max="8" width="13.7109375" style="4" customWidth="1"/>
    <col min="9" max="10" width="10.421875" style="4" customWidth="1"/>
    <col min="11" max="16384" width="9.140625" style="4" customWidth="1"/>
  </cols>
  <sheetData>
    <row r="1" spans="1:10" s="78" customFormat="1" ht="18" customHeight="1">
      <c r="A1" s="128" t="s">
        <v>113</v>
      </c>
      <c r="B1" s="128"/>
      <c r="C1" s="128"/>
      <c r="D1" s="128"/>
      <c r="E1" s="128"/>
      <c r="F1" s="128"/>
      <c r="G1" s="128"/>
      <c r="H1" s="76"/>
      <c r="I1" s="76"/>
      <c r="J1" s="77"/>
    </row>
    <row r="2" spans="1:9" ht="12">
      <c r="A2" s="3"/>
      <c r="B2" s="3"/>
      <c r="C2" s="3"/>
      <c r="D2" s="3"/>
      <c r="E2" s="3"/>
      <c r="F2" s="3"/>
      <c r="G2" s="3"/>
      <c r="H2" s="3"/>
      <c r="I2" s="3"/>
    </row>
    <row r="3" spans="1:10" ht="18.75" customHeight="1">
      <c r="A3" s="34" t="s">
        <v>22</v>
      </c>
      <c r="B3" s="34"/>
      <c r="C3" s="119" t="s">
        <v>64</v>
      </c>
      <c r="D3" s="119"/>
      <c r="E3" s="119"/>
      <c r="F3" s="119"/>
      <c r="G3" s="119"/>
      <c r="H3" s="125" t="s">
        <v>117</v>
      </c>
      <c r="I3" s="125" t="s">
        <v>66</v>
      </c>
      <c r="J3" s="125" t="s">
        <v>89</v>
      </c>
    </row>
    <row r="4" spans="1:10" ht="39" customHeight="1">
      <c r="A4" s="3" t="s">
        <v>39</v>
      </c>
      <c r="B4" s="3"/>
      <c r="C4" s="6" t="s">
        <v>37</v>
      </c>
      <c r="D4" s="6" t="s">
        <v>28</v>
      </c>
      <c r="E4" s="43" t="s">
        <v>72</v>
      </c>
      <c r="F4" s="6" t="s">
        <v>29</v>
      </c>
      <c r="G4" s="6" t="s">
        <v>38</v>
      </c>
      <c r="H4" s="126"/>
      <c r="I4" s="126"/>
      <c r="J4" s="126"/>
    </row>
    <row r="5" spans="1:9" ht="7.5" customHeight="1">
      <c r="A5" s="7"/>
      <c r="B5" s="7"/>
      <c r="C5" s="7"/>
      <c r="D5" s="7"/>
      <c r="E5" s="10"/>
      <c r="F5" s="7"/>
      <c r="G5" s="7"/>
      <c r="H5" s="10"/>
      <c r="I5" s="10"/>
    </row>
    <row r="6" spans="1:10" ht="12">
      <c r="A6" s="35">
        <v>2004</v>
      </c>
      <c r="B6" s="7"/>
      <c r="C6" s="8">
        <v>1066</v>
      </c>
      <c r="D6" s="8">
        <v>17870</v>
      </c>
      <c r="E6" s="8">
        <v>2115</v>
      </c>
      <c r="F6" s="8">
        <v>124</v>
      </c>
      <c r="G6" s="8">
        <v>21175</v>
      </c>
      <c r="H6" s="9">
        <f>D6/C6</f>
        <v>16.76360225140713</v>
      </c>
      <c r="I6" s="9">
        <f>D6/G6*100</f>
        <v>84.39197166469894</v>
      </c>
      <c r="J6" s="9">
        <f>E6/G6*100</f>
        <v>9.98819362455726</v>
      </c>
    </row>
    <row r="7" spans="1:10" ht="12">
      <c r="A7" s="35">
        <v>2005</v>
      </c>
      <c r="B7" s="7"/>
      <c r="C7" s="100">
        <v>1126</v>
      </c>
      <c r="D7" s="100">
        <v>18180</v>
      </c>
      <c r="E7" s="100">
        <v>2558</v>
      </c>
      <c r="F7" s="100">
        <v>132</v>
      </c>
      <c r="G7" s="100">
        <v>21996</v>
      </c>
      <c r="H7" s="9">
        <f>D7/C7</f>
        <v>16.145648312611012</v>
      </c>
      <c r="I7" s="9">
        <f>D7/G7*100</f>
        <v>82.65139116202947</v>
      </c>
      <c r="J7" s="9">
        <f>E7/G7*100</f>
        <v>11.629387161302054</v>
      </c>
    </row>
    <row r="8" spans="1:10" ht="12">
      <c r="A8" s="35">
        <v>2006</v>
      </c>
      <c r="B8" s="7"/>
      <c r="C8" s="100">
        <v>1007</v>
      </c>
      <c r="D8" s="100">
        <v>16073</v>
      </c>
      <c r="E8" s="100">
        <v>6693</v>
      </c>
      <c r="F8" s="100">
        <v>167</v>
      </c>
      <c r="G8" s="100">
        <v>23940</v>
      </c>
      <c r="H8" s="9">
        <f>D8/C8</f>
        <v>15.961271102284012</v>
      </c>
      <c r="I8" s="9">
        <f>D8/G8*100</f>
        <v>67.13868003341688</v>
      </c>
      <c r="J8" s="9">
        <f>E8/G8*100</f>
        <v>27.957393483709275</v>
      </c>
    </row>
    <row r="9" spans="1:10" ht="12">
      <c r="A9" s="35">
        <v>2007</v>
      </c>
      <c r="B9" s="7"/>
      <c r="C9" s="94">
        <v>840</v>
      </c>
      <c r="D9" s="39">
        <v>11749</v>
      </c>
      <c r="E9" s="39">
        <v>12724</v>
      </c>
      <c r="F9" s="94">
        <v>182</v>
      </c>
      <c r="G9" s="39">
        <v>25495</v>
      </c>
      <c r="H9" s="9">
        <f>D9/C9</f>
        <v>13.986904761904762</v>
      </c>
      <c r="I9" s="9">
        <f>D9/G9*100</f>
        <v>46.0835457932928</v>
      </c>
      <c r="J9" s="9">
        <f>E9/G9*100</f>
        <v>49.90782506373799</v>
      </c>
    </row>
    <row r="10" spans="1:10" ht="12">
      <c r="A10" s="35">
        <v>2008</v>
      </c>
      <c r="B10" s="7"/>
      <c r="C10" s="94">
        <v>681</v>
      </c>
      <c r="D10" s="39">
        <v>9225</v>
      </c>
      <c r="E10" s="39">
        <v>16519</v>
      </c>
      <c r="F10" s="94">
        <v>167</v>
      </c>
      <c r="G10" s="39">
        <v>26592</v>
      </c>
      <c r="H10" s="9">
        <f>D10/C10</f>
        <v>13.54625550660793</v>
      </c>
      <c r="I10" s="9">
        <f>D10/G10*100</f>
        <v>34.69088447653429</v>
      </c>
      <c r="J10" s="9">
        <f>E10/G10*100</f>
        <v>62.12018652226233</v>
      </c>
    </row>
    <row r="11" spans="1:9" ht="7.5" customHeight="1">
      <c r="A11" s="7"/>
      <c r="B11" s="7"/>
      <c r="C11" s="101"/>
      <c r="D11" s="101"/>
      <c r="E11" s="101"/>
      <c r="F11" s="101"/>
      <c r="G11" s="101"/>
      <c r="H11" s="10"/>
      <c r="I11" s="10"/>
    </row>
    <row r="12" spans="1:9" ht="12">
      <c r="A12" s="36" t="s">
        <v>116</v>
      </c>
      <c r="B12" s="31"/>
      <c r="C12" s="32"/>
      <c r="D12" s="31"/>
      <c r="E12" s="31"/>
      <c r="F12" s="31"/>
      <c r="G12" s="31"/>
      <c r="H12" s="31"/>
      <c r="I12" s="31"/>
    </row>
    <row r="13" ht="7.5" customHeight="1"/>
    <row r="14" spans="1:12" ht="12">
      <c r="A14" s="4" t="s">
        <v>30</v>
      </c>
      <c r="C14" s="94">
        <v>3</v>
      </c>
      <c r="D14" s="94">
        <v>6</v>
      </c>
      <c r="E14" s="94">
        <v>15</v>
      </c>
      <c r="F14" s="98" t="s">
        <v>68</v>
      </c>
      <c r="G14" s="94">
        <v>24</v>
      </c>
      <c r="H14" s="9">
        <f>D14/C14</f>
        <v>2</v>
      </c>
      <c r="I14" s="9">
        <f>D14/G14*100</f>
        <v>25</v>
      </c>
      <c r="J14" s="9">
        <f aca="true" t="shared" si="0" ref="J14:J32">E14/G14*100</f>
        <v>62.5</v>
      </c>
      <c r="L14" s="9"/>
    </row>
    <row r="15" spans="1:12" ht="12">
      <c r="A15" s="4" t="s">
        <v>31</v>
      </c>
      <c r="C15" s="98" t="s">
        <v>68</v>
      </c>
      <c r="D15" s="94">
        <v>4</v>
      </c>
      <c r="E15" s="94">
        <v>12</v>
      </c>
      <c r="F15" s="98" t="s">
        <v>68</v>
      </c>
      <c r="G15" s="94">
        <v>16</v>
      </c>
      <c r="H15" s="105" t="s">
        <v>68</v>
      </c>
      <c r="I15" s="9">
        <f aca="true" t="shared" si="1" ref="I15:I32">D15/G15*100</f>
        <v>25</v>
      </c>
      <c r="J15" s="9">
        <f t="shared" si="0"/>
        <v>75</v>
      </c>
      <c r="L15" s="9"/>
    </row>
    <row r="16" spans="1:12" ht="12">
      <c r="A16" s="4" t="s">
        <v>43</v>
      </c>
      <c r="C16" s="94">
        <v>1</v>
      </c>
      <c r="D16" s="94">
        <v>8</v>
      </c>
      <c r="E16" s="94">
        <v>11</v>
      </c>
      <c r="F16" s="98" t="s">
        <v>68</v>
      </c>
      <c r="G16" s="94">
        <v>20</v>
      </c>
      <c r="H16" s="9">
        <f aca="true" t="shared" si="2" ref="H16:H31">D16/C16</f>
        <v>8</v>
      </c>
      <c r="I16" s="9">
        <f t="shared" si="1"/>
        <v>40</v>
      </c>
      <c r="J16" s="9">
        <f t="shared" si="0"/>
        <v>55.00000000000001</v>
      </c>
      <c r="L16" s="9"/>
    </row>
    <row r="17" spans="1:12" ht="12">
      <c r="A17" s="4" t="s">
        <v>58</v>
      </c>
      <c r="C17" s="94">
        <v>1</v>
      </c>
      <c r="D17" s="94">
        <v>24</v>
      </c>
      <c r="E17" s="94">
        <v>40</v>
      </c>
      <c r="F17" s="98">
        <v>1</v>
      </c>
      <c r="G17" s="94">
        <v>66</v>
      </c>
      <c r="H17" s="9">
        <f t="shared" si="2"/>
        <v>24</v>
      </c>
      <c r="I17" s="9">
        <f t="shared" si="1"/>
        <v>36.36363636363637</v>
      </c>
      <c r="J17" s="9">
        <f t="shared" si="0"/>
        <v>60.60606060606061</v>
      </c>
      <c r="L17" s="9"/>
    </row>
    <row r="18" spans="1:12" ht="12">
      <c r="A18" s="4" t="s">
        <v>44</v>
      </c>
      <c r="C18" s="94">
        <v>2</v>
      </c>
      <c r="D18" s="94">
        <v>99</v>
      </c>
      <c r="E18" s="94">
        <v>114</v>
      </c>
      <c r="F18" s="94" t="s">
        <v>68</v>
      </c>
      <c r="G18" s="94">
        <v>215</v>
      </c>
      <c r="H18" s="9">
        <f t="shared" si="2"/>
        <v>49.5</v>
      </c>
      <c r="I18" s="9">
        <f t="shared" si="1"/>
        <v>46.04651162790698</v>
      </c>
      <c r="J18" s="9">
        <f t="shared" si="0"/>
        <v>53.02325581395348</v>
      </c>
      <c r="L18" s="9"/>
    </row>
    <row r="19" spans="1:12" ht="12">
      <c r="A19" s="4" t="s">
        <v>45</v>
      </c>
      <c r="C19" s="94">
        <v>7</v>
      </c>
      <c r="D19" s="94">
        <v>174</v>
      </c>
      <c r="E19" s="94">
        <v>324</v>
      </c>
      <c r="F19" s="94">
        <v>3</v>
      </c>
      <c r="G19" s="94">
        <v>508</v>
      </c>
      <c r="H19" s="9">
        <f t="shared" si="2"/>
        <v>24.857142857142858</v>
      </c>
      <c r="I19" s="9">
        <f t="shared" si="1"/>
        <v>34.25196850393701</v>
      </c>
      <c r="J19" s="9">
        <f t="shared" si="0"/>
        <v>63.77952755905512</v>
      </c>
      <c r="L19" s="9"/>
    </row>
    <row r="20" spans="1:12" ht="12">
      <c r="A20" s="4" t="s">
        <v>46</v>
      </c>
      <c r="C20" s="94">
        <v>15</v>
      </c>
      <c r="D20" s="94">
        <v>334</v>
      </c>
      <c r="E20" s="94">
        <v>625</v>
      </c>
      <c r="F20" s="94">
        <v>5</v>
      </c>
      <c r="G20" s="39">
        <v>979</v>
      </c>
      <c r="H20" s="9">
        <f t="shared" si="2"/>
        <v>22.266666666666666</v>
      </c>
      <c r="I20" s="9">
        <f t="shared" si="1"/>
        <v>34.11644535240041</v>
      </c>
      <c r="J20" s="9">
        <f t="shared" si="0"/>
        <v>63.840653728294185</v>
      </c>
      <c r="L20" s="9"/>
    </row>
    <row r="21" spans="1:12" ht="12">
      <c r="A21" s="4" t="s">
        <v>47</v>
      </c>
      <c r="C21" s="94">
        <v>21</v>
      </c>
      <c r="D21" s="94">
        <v>489</v>
      </c>
      <c r="E21" s="94">
        <v>960</v>
      </c>
      <c r="F21" s="94">
        <v>5</v>
      </c>
      <c r="G21" s="39">
        <v>1475</v>
      </c>
      <c r="H21" s="9">
        <f t="shared" si="2"/>
        <v>23.285714285714285</v>
      </c>
      <c r="I21" s="9">
        <f t="shared" si="1"/>
        <v>33.152542372881356</v>
      </c>
      <c r="J21" s="9">
        <f t="shared" si="0"/>
        <v>65.08474576271186</v>
      </c>
      <c r="L21" s="9"/>
    </row>
    <row r="22" spans="1:12" ht="12">
      <c r="A22" s="4" t="s">
        <v>48</v>
      </c>
      <c r="C22" s="94">
        <v>25</v>
      </c>
      <c r="D22" s="94">
        <v>651</v>
      </c>
      <c r="E22" s="94">
        <v>1132</v>
      </c>
      <c r="F22" s="94">
        <v>1</v>
      </c>
      <c r="G22" s="39">
        <v>1809</v>
      </c>
      <c r="H22" s="9">
        <f t="shared" si="2"/>
        <v>26.04</v>
      </c>
      <c r="I22" s="9">
        <f t="shared" si="1"/>
        <v>35.98673300165838</v>
      </c>
      <c r="J22" s="9">
        <f t="shared" si="0"/>
        <v>62.576008844665566</v>
      </c>
      <c r="L22" s="9"/>
    </row>
    <row r="23" spans="1:12" ht="12">
      <c r="A23" s="4" t="s">
        <v>49</v>
      </c>
      <c r="C23" s="94">
        <v>37</v>
      </c>
      <c r="D23" s="94">
        <v>669</v>
      </c>
      <c r="E23" s="94">
        <v>1310</v>
      </c>
      <c r="F23" s="94">
        <v>14</v>
      </c>
      <c r="G23" s="39">
        <v>2030</v>
      </c>
      <c r="H23" s="9">
        <f t="shared" si="2"/>
        <v>18.08108108108108</v>
      </c>
      <c r="I23" s="9">
        <f t="shared" si="1"/>
        <v>32.95566502463054</v>
      </c>
      <c r="J23" s="9">
        <f t="shared" si="0"/>
        <v>64.5320197044335</v>
      </c>
      <c r="L23" s="9"/>
    </row>
    <row r="24" spans="1:12" ht="12">
      <c r="A24" s="4" t="s">
        <v>50</v>
      </c>
      <c r="C24" s="94">
        <v>46</v>
      </c>
      <c r="D24" s="94">
        <v>793</v>
      </c>
      <c r="E24" s="39">
        <v>1432</v>
      </c>
      <c r="F24" s="94">
        <v>12</v>
      </c>
      <c r="G24" s="39">
        <v>2283</v>
      </c>
      <c r="H24" s="9">
        <f t="shared" si="2"/>
        <v>17.23913043478261</v>
      </c>
      <c r="I24" s="9">
        <f t="shared" si="1"/>
        <v>34.734997809899255</v>
      </c>
      <c r="J24" s="9">
        <f t="shared" si="0"/>
        <v>62.72448532632501</v>
      </c>
      <c r="L24" s="9"/>
    </row>
    <row r="25" spans="1:12" ht="12">
      <c r="A25" s="4" t="s">
        <v>51</v>
      </c>
      <c r="C25" s="94">
        <v>67</v>
      </c>
      <c r="D25" s="39">
        <v>766</v>
      </c>
      <c r="E25" s="39">
        <v>1586</v>
      </c>
      <c r="F25" s="94">
        <v>20</v>
      </c>
      <c r="G25" s="39">
        <v>2439</v>
      </c>
      <c r="H25" s="9">
        <f t="shared" si="2"/>
        <v>11.432835820895523</v>
      </c>
      <c r="I25" s="9">
        <f t="shared" si="1"/>
        <v>31.406314063140634</v>
      </c>
      <c r="J25" s="9">
        <f t="shared" si="0"/>
        <v>65.02665026650266</v>
      </c>
      <c r="L25" s="9"/>
    </row>
    <row r="26" spans="1:12" ht="12">
      <c r="A26" s="4" t="s">
        <v>52</v>
      </c>
      <c r="C26" s="94">
        <v>52</v>
      </c>
      <c r="D26" s="39">
        <v>825</v>
      </c>
      <c r="E26" s="39">
        <v>1534</v>
      </c>
      <c r="F26" s="94">
        <v>19</v>
      </c>
      <c r="G26" s="39">
        <v>2430</v>
      </c>
      <c r="H26" s="9">
        <f t="shared" si="2"/>
        <v>15.865384615384615</v>
      </c>
      <c r="I26" s="9">
        <f t="shared" si="1"/>
        <v>33.95061728395062</v>
      </c>
      <c r="J26" s="9">
        <f t="shared" si="0"/>
        <v>63.12757201646091</v>
      </c>
      <c r="L26" s="9"/>
    </row>
    <row r="27" spans="1:12" ht="12">
      <c r="A27" s="4" t="s">
        <v>53</v>
      </c>
      <c r="C27" s="94">
        <v>63</v>
      </c>
      <c r="D27" s="39">
        <v>836</v>
      </c>
      <c r="E27" s="39">
        <v>1502</v>
      </c>
      <c r="F27" s="94">
        <v>10</v>
      </c>
      <c r="G27" s="39">
        <v>2411</v>
      </c>
      <c r="H27" s="9">
        <f t="shared" si="2"/>
        <v>13.26984126984127</v>
      </c>
      <c r="I27" s="9">
        <f t="shared" si="1"/>
        <v>34.6744089589382</v>
      </c>
      <c r="J27" s="9">
        <f t="shared" si="0"/>
        <v>62.29780174201576</v>
      </c>
      <c r="L27" s="9"/>
    </row>
    <row r="28" spans="1:12" ht="12">
      <c r="A28" s="4" t="s">
        <v>54</v>
      </c>
      <c r="C28" s="94">
        <v>68</v>
      </c>
      <c r="D28" s="39">
        <v>889</v>
      </c>
      <c r="E28" s="39">
        <v>1545</v>
      </c>
      <c r="F28" s="94">
        <v>19</v>
      </c>
      <c r="G28" s="39">
        <v>2521</v>
      </c>
      <c r="H28" s="9">
        <f t="shared" si="2"/>
        <v>13.073529411764707</v>
      </c>
      <c r="I28" s="9">
        <f t="shared" si="1"/>
        <v>35.26378421261404</v>
      </c>
      <c r="J28" s="9">
        <f t="shared" si="0"/>
        <v>61.285204284014284</v>
      </c>
      <c r="L28" s="9"/>
    </row>
    <row r="29" spans="1:12" ht="12">
      <c r="A29" s="4" t="s">
        <v>55</v>
      </c>
      <c r="C29" s="94">
        <v>83</v>
      </c>
      <c r="D29" s="39">
        <v>960</v>
      </c>
      <c r="E29" s="39">
        <v>1548</v>
      </c>
      <c r="F29" s="94">
        <v>21</v>
      </c>
      <c r="G29" s="39">
        <v>2612</v>
      </c>
      <c r="H29" s="9">
        <f t="shared" si="2"/>
        <v>11.566265060240964</v>
      </c>
      <c r="I29" s="9">
        <f t="shared" si="1"/>
        <v>36.75344563552833</v>
      </c>
      <c r="J29" s="9">
        <f t="shared" si="0"/>
        <v>59.264931087289426</v>
      </c>
      <c r="L29" s="9"/>
    </row>
    <row r="30" spans="1:12" ht="12">
      <c r="A30" s="4" t="s">
        <v>56</v>
      </c>
      <c r="C30" s="94">
        <v>87</v>
      </c>
      <c r="D30" s="39">
        <v>877</v>
      </c>
      <c r="E30" s="39">
        <v>1467</v>
      </c>
      <c r="F30" s="94">
        <v>15</v>
      </c>
      <c r="G30" s="39">
        <v>2446</v>
      </c>
      <c r="H30" s="9">
        <f t="shared" si="2"/>
        <v>10.080459770114942</v>
      </c>
      <c r="I30" s="9">
        <f t="shared" si="1"/>
        <v>35.854456255110385</v>
      </c>
      <c r="J30" s="9">
        <f t="shared" si="0"/>
        <v>59.97547015535568</v>
      </c>
      <c r="L30" s="9"/>
    </row>
    <row r="31" spans="1:12" ht="12">
      <c r="A31" s="4" t="s">
        <v>57</v>
      </c>
      <c r="C31" s="94">
        <v>103</v>
      </c>
      <c r="D31" s="94">
        <v>821</v>
      </c>
      <c r="E31" s="94">
        <v>1362</v>
      </c>
      <c r="F31" s="94">
        <v>22</v>
      </c>
      <c r="G31" s="39">
        <v>2308</v>
      </c>
      <c r="H31" s="9">
        <f t="shared" si="2"/>
        <v>7.970873786407767</v>
      </c>
      <c r="I31" s="9">
        <f t="shared" si="1"/>
        <v>35.57192374350087</v>
      </c>
      <c r="J31" s="9">
        <f t="shared" si="0"/>
        <v>59.01213171577123</v>
      </c>
      <c r="K31" s="9"/>
      <c r="L31" s="9"/>
    </row>
    <row r="32" spans="1:12" s="2" customFormat="1" ht="12">
      <c r="A32" s="13" t="s">
        <v>21</v>
      </c>
      <c r="B32" s="13"/>
      <c r="C32" s="99">
        <v>681</v>
      </c>
      <c r="D32" s="42">
        <v>9225</v>
      </c>
      <c r="E32" s="42">
        <v>16519</v>
      </c>
      <c r="F32" s="99">
        <v>167</v>
      </c>
      <c r="G32" s="42">
        <v>26592</v>
      </c>
      <c r="H32" s="15">
        <f>D32/C32</f>
        <v>13.54625550660793</v>
      </c>
      <c r="I32" s="15">
        <f t="shared" si="1"/>
        <v>34.69088447653429</v>
      </c>
      <c r="J32" s="15">
        <f t="shared" si="0"/>
        <v>62.12018652226233</v>
      </c>
      <c r="L32" s="9"/>
    </row>
    <row r="33" ht="12">
      <c r="A33" s="33"/>
    </row>
    <row r="34" spans="1:6" ht="12">
      <c r="A34" s="104" t="s">
        <v>100</v>
      </c>
      <c r="B34" s="93"/>
      <c r="C34" s="93"/>
      <c r="D34" s="93"/>
      <c r="E34" s="93"/>
      <c r="F34" s="93"/>
    </row>
  </sheetData>
  <mergeCells count="5">
    <mergeCell ref="A1:G1"/>
    <mergeCell ref="C3:G3"/>
    <mergeCell ref="H3:H4"/>
    <mergeCell ref="I3:I4"/>
    <mergeCell ref="J3:J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F1"/>
    </sheetView>
  </sheetViews>
  <sheetFormatPr defaultColWidth="9.140625" defaultRowHeight="12.75"/>
  <cols>
    <col min="1" max="1" width="18.00390625" style="0" customWidth="1"/>
    <col min="2" max="5" width="14.8515625" style="0" customWidth="1"/>
    <col min="6" max="6" width="14.421875" style="0" customWidth="1"/>
  </cols>
  <sheetData>
    <row r="1" spans="1:6" s="49" customFormat="1" ht="18.75" customHeight="1">
      <c r="A1" s="131" t="s">
        <v>114</v>
      </c>
      <c r="B1" s="131"/>
      <c r="C1" s="131"/>
      <c r="D1" s="131"/>
      <c r="E1" s="131"/>
      <c r="F1" s="131"/>
    </row>
    <row r="2" spans="1:6" s="4" customFormat="1" ht="12">
      <c r="A2" s="48"/>
      <c r="B2" s="48"/>
      <c r="C2" s="48"/>
      <c r="D2" s="48"/>
      <c r="E2" s="48"/>
      <c r="F2" s="64"/>
    </row>
    <row r="3" spans="1:6" s="4" customFormat="1" ht="18" customHeight="1">
      <c r="A3" s="53"/>
      <c r="B3" s="127" t="s">
        <v>64</v>
      </c>
      <c r="C3" s="127"/>
      <c r="D3" s="127"/>
      <c r="E3" s="127"/>
      <c r="F3" s="67"/>
    </row>
    <row r="4" spans="1:6" s="4" customFormat="1" ht="42.75" customHeight="1">
      <c r="A4" s="68" t="s">
        <v>39</v>
      </c>
      <c r="B4" s="69" t="s">
        <v>90</v>
      </c>
      <c r="C4" s="69" t="s">
        <v>91</v>
      </c>
      <c r="D4" s="69" t="s">
        <v>92</v>
      </c>
      <c r="E4" s="69" t="s">
        <v>93</v>
      </c>
      <c r="F4" s="69" t="s">
        <v>21</v>
      </c>
    </row>
    <row r="5" spans="1:6" s="4" customFormat="1" ht="6.75" customHeight="1">
      <c r="A5" s="70"/>
      <c r="B5" s="70"/>
      <c r="C5" s="70"/>
      <c r="D5" s="70"/>
      <c r="E5" s="70"/>
      <c r="F5" s="70"/>
    </row>
    <row r="6" spans="1:6" s="4" customFormat="1" ht="12">
      <c r="A6" s="71" t="s">
        <v>82</v>
      </c>
      <c r="B6" s="4">
        <v>212</v>
      </c>
      <c r="C6" s="4">
        <v>179</v>
      </c>
      <c r="D6" s="4">
        <v>53</v>
      </c>
      <c r="E6" s="4">
        <v>8</v>
      </c>
      <c r="F6" s="4">
        <v>452</v>
      </c>
    </row>
    <row r="7" spans="1:6" s="4" customFormat="1" ht="12">
      <c r="A7" s="71" t="s">
        <v>31</v>
      </c>
      <c r="B7" s="4">
        <v>680</v>
      </c>
      <c r="C7" s="4">
        <v>484</v>
      </c>
      <c r="D7" s="4">
        <v>118</v>
      </c>
      <c r="E7" s="4">
        <v>23</v>
      </c>
      <c r="F7" s="8">
        <v>1305</v>
      </c>
    </row>
    <row r="8" spans="1:6" s="4" customFormat="1" ht="12">
      <c r="A8" s="72" t="s">
        <v>43</v>
      </c>
      <c r="B8" s="8">
        <v>1112</v>
      </c>
      <c r="C8" s="4">
        <v>894</v>
      </c>
      <c r="D8" s="4">
        <v>214</v>
      </c>
      <c r="E8" s="4">
        <v>38</v>
      </c>
      <c r="F8" s="8">
        <v>2258</v>
      </c>
    </row>
    <row r="9" spans="1:7" s="4" customFormat="1" ht="12">
      <c r="A9" s="72" t="s">
        <v>58</v>
      </c>
      <c r="B9" s="8">
        <v>1650</v>
      </c>
      <c r="C9" s="8">
        <v>1272</v>
      </c>
      <c r="D9" s="4">
        <v>272</v>
      </c>
      <c r="E9" s="4">
        <v>36</v>
      </c>
      <c r="F9" s="8">
        <v>3230</v>
      </c>
      <c r="G9" s="7"/>
    </row>
    <row r="10" spans="1:7" s="4" customFormat="1" ht="12">
      <c r="A10" s="7" t="s">
        <v>44</v>
      </c>
      <c r="B10" s="8">
        <v>1800</v>
      </c>
      <c r="C10" s="8">
        <v>1550</v>
      </c>
      <c r="D10" s="4">
        <v>366</v>
      </c>
      <c r="E10" s="4">
        <v>62</v>
      </c>
      <c r="F10" s="8">
        <v>3778</v>
      </c>
      <c r="G10" s="7"/>
    </row>
    <row r="11" spans="1:7" s="4" customFormat="1" ht="12">
      <c r="A11" s="7" t="s">
        <v>45</v>
      </c>
      <c r="B11" s="8">
        <v>1734</v>
      </c>
      <c r="C11" s="8">
        <v>1940</v>
      </c>
      <c r="D11" s="4">
        <v>409</v>
      </c>
      <c r="E11" s="4">
        <v>51</v>
      </c>
      <c r="F11" s="8">
        <v>4134</v>
      </c>
      <c r="G11" s="7"/>
    </row>
    <row r="12" spans="1:6" ht="12.75">
      <c r="A12" s="72" t="s">
        <v>46</v>
      </c>
      <c r="B12" s="8">
        <v>1722</v>
      </c>
      <c r="C12" s="8">
        <v>2061</v>
      </c>
      <c r="D12" s="4">
        <v>417</v>
      </c>
      <c r="E12" s="4">
        <v>66</v>
      </c>
      <c r="F12" s="8">
        <v>4266</v>
      </c>
    </row>
    <row r="13" spans="1:6" ht="12.75">
      <c r="A13" s="7" t="s">
        <v>47</v>
      </c>
      <c r="B13" s="8">
        <v>1595</v>
      </c>
      <c r="C13" s="8">
        <v>2277</v>
      </c>
      <c r="D13" s="4">
        <v>472</v>
      </c>
      <c r="E13" s="4">
        <v>74</v>
      </c>
      <c r="F13" s="8">
        <v>4418</v>
      </c>
    </row>
    <row r="14" spans="1:6" ht="12.75">
      <c r="A14" s="7" t="s">
        <v>48</v>
      </c>
      <c r="B14" s="8">
        <v>1506</v>
      </c>
      <c r="C14" s="8">
        <v>2406</v>
      </c>
      <c r="D14" s="4">
        <v>495</v>
      </c>
      <c r="E14" s="4">
        <v>74</v>
      </c>
      <c r="F14" s="8">
        <v>4481</v>
      </c>
    </row>
    <row r="15" spans="1:6" ht="12.75">
      <c r="A15" s="72" t="s">
        <v>49</v>
      </c>
      <c r="B15" s="8">
        <v>1389</v>
      </c>
      <c r="C15" s="8">
        <v>2403</v>
      </c>
      <c r="D15" s="4">
        <v>565</v>
      </c>
      <c r="E15" s="4">
        <v>80</v>
      </c>
      <c r="F15" s="8">
        <v>4437</v>
      </c>
    </row>
    <row r="16" spans="1:6" ht="12.75">
      <c r="A16" s="7" t="s">
        <v>50</v>
      </c>
      <c r="B16" s="8">
        <v>1279</v>
      </c>
      <c r="C16" s="8">
        <v>2327</v>
      </c>
      <c r="D16" s="4">
        <v>508</v>
      </c>
      <c r="E16" s="4">
        <v>92</v>
      </c>
      <c r="F16" s="8">
        <v>4206</v>
      </c>
    </row>
    <row r="17" spans="1:6" ht="12.75">
      <c r="A17" s="7" t="s">
        <v>51</v>
      </c>
      <c r="B17" s="8">
        <v>1308</v>
      </c>
      <c r="C17" s="8">
        <v>2423</v>
      </c>
      <c r="D17" s="4">
        <v>503</v>
      </c>
      <c r="E17" s="4">
        <v>84</v>
      </c>
      <c r="F17" s="8">
        <v>4318</v>
      </c>
    </row>
    <row r="18" spans="1:6" ht="12.75">
      <c r="A18" s="73" t="s">
        <v>52</v>
      </c>
      <c r="B18" s="8">
        <v>1408</v>
      </c>
      <c r="C18" s="8">
        <v>2152</v>
      </c>
      <c r="D18" s="4">
        <v>553</v>
      </c>
      <c r="E18" s="4">
        <v>93</v>
      </c>
      <c r="F18" s="8">
        <v>4206</v>
      </c>
    </row>
    <row r="19" spans="1:6" ht="12.75">
      <c r="A19" s="52" t="s">
        <v>53</v>
      </c>
      <c r="B19" s="8">
        <v>1414</v>
      </c>
      <c r="C19" s="8">
        <v>2286</v>
      </c>
      <c r="D19" s="4">
        <v>544</v>
      </c>
      <c r="E19" s="4">
        <v>122</v>
      </c>
      <c r="F19" s="8">
        <v>4366</v>
      </c>
    </row>
    <row r="20" spans="1:6" ht="12.75">
      <c r="A20" s="52" t="s">
        <v>54</v>
      </c>
      <c r="B20" s="8">
        <v>1550</v>
      </c>
      <c r="C20" s="8">
        <v>2010</v>
      </c>
      <c r="D20" s="4">
        <v>441</v>
      </c>
      <c r="E20" s="4">
        <v>83</v>
      </c>
      <c r="F20" s="8">
        <v>4084</v>
      </c>
    </row>
    <row r="21" spans="1:6" ht="12.75">
      <c r="A21" s="73" t="s">
        <v>55</v>
      </c>
      <c r="B21" s="8">
        <v>1652</v>
      </c>
      <c r="C21" s="8">
        <v>1912</v>
      </c>
      <c r="D21" s="4">
        <v>470</v>
      </c>
      <c r="E21" s="4">
        <v>89</v>
      </c>
      <c r="F21" s="8">
        <v>4123</v>
      </c>
    </row>
    <row r="22" spans="1:6" ht="12.75">
      <c r="A22" s="52" t="s">
        <v>56</v>
      </c>
      <c r="B22" s="8">
        <v>1701</v>
      </c>
      <c r="C22" s="8">
        <v>1803</v>
      </c>
      <c r="D22" s="4">
        <v>384</v>
      </c>
      <c r="E22" s="4">
        <v>65</v>
      </c>
      <c r="F22" s="8">
        <v>3953</v>
      </c>
    </row>
    <row r="23" spans="1:6" ht="12.75">
      <c r="A23" s="52" t="s">
        <v>57</v>
      </c>
      <c r="B23" s="8">
        <v>1645</v>
      </c>
      <c r="C23" s="8">
        <v>1673</v>
      </c>
      <c r="D23" s="4">
        <v>329</v>
      </c>
      <c r="E23" s="4">
        <v>65</v>
      </c>
      <c r="F23" s="8">
        <v>3712</v>
      </c>
    </row>
    <row r="24" spans="1:6" ht="12.75">
      <c r="A24" s="74" t="s">
        <v>83</v>
      </c>
      <c r="B24" s="88">
        <v>25357</v>
      </c>
      <c r="C24" s="88">
        <v>32052</v>
      </c>
      <c r="D24" s="88">
        <v>7113</v>
      </c>
      <c r="E24" s="88">
        <v>1205</v>
      </c>
      <c r="F24" s="88">
        <v>65727</v>
      </c>
    </row>
    <row r="25" ht="3.75" customHeight="1">
      <c r="A25" s="74"/>
    </row>
    <row r="26" spans="1:6" s="41" customFormat="1" ht="12.75">
      <c r="A26" s="13" t="s">
        <v>84</v>
      </c>
      <c r="B26" s="106">
        <v>25357</v>
      </c>
      <c r="C26" s="14">
        <v>16026</v>
      </c>
      <c r="D26" s="14">
        <v>2371</v>
      </c>
      <c r="E26" s="14">
        <v>292</v>
      </c>
      <c r="F26" s="14">
        <v>44046</v>
      </c>
    </row>
    <row r="27" spans="1:6" s="41" customFormat="1" ht="12.75">
      <c r="A27" s="1"/>
      <c r="B27" s="75"/>
      <c r="C27" s="75"/>
      <c r="D27" s="75"/>
      <c r="E27" s="1"/>
      <c r="F27" s="75"/>
    </row>
    <row r="28" ht="12.75">
      <c r="A28" s="33" t="s">
        <v>88</v>
      </c>
    </row>
  </sheetData>
  <mergeCells count="2">
    <mergeCell ref="B3:E3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04023505564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Degli Innocenti</dc:creator>
  <cp:keywords/>
  <dc:description/>
  <cp:lastModifiedBy>Montanari</cp:lastModifiedBy>
  <cp:lastPrinted>2010-08-03T13:32:13Z</cp:lastPrinted>
  <dcterms:created xsi:type="dcterms:W3CDTF">1998-01-15T11:47:05Z</dcterms:created>
  <dcterms:modified xsi:type="dcterms:W3CDTF">2010-08-03T15:17:22Z</dcterms:modified>
  <cp:category/>
  <cp:version/>
  <cp:contentType/>
  <cp:contentStatus/>
</cp:coreProperties>
</file>